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2"/>
  </bookViews>
  <sheets>
    <sheet name="Програм" sheetId="1" r:id="rId1"/>
    <sheet name="Програмска активност0001 -f160" sheetId="2" r:id="rId2"/>
    <sheet name="Програмска активност 0001-110 " sheetId="3" r:id="rId3"/>
    <sheet name="Пројекат" sheetId="4" r:id="rId4"/>
  </sheets>
  <definedNames>
    <definedName name="_xlnm.Print_Area" localSheetId="0">'Програм'!$A$1:$O$71</definedName>
    <definedName name="_xlnm.Print_Area" localSheetId="2">'Програмска активност 0001-110 '!$A$1:$O$70</definedName>
    <definedName name="_xlnm.Print_Area" localSheetId="1">'Програмска активност0001 -f160'!$A$1:$O$70</definedName>
    <definedName name="_xlnm.Print_Area" localSheetId="3">'Пројекат'!$A$1:$O$66</definedName>
  </definedNames>
  <calcPr fullCalcOnLoad="1"/>
</workbook>
</file>

<file path=xl/sharedStrings.xml><?xml version="1.0" encoding="utf-8"?>
<sst xmlns="http://schemas.openxmlformats.org/spreadsheetml/2006/main" count="420" uniqueCount="126">
  <si>
    <t>Обрасци за припрему програмског буџета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</si>
  <si>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</si>
  <si>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</si>
  <si>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</si>
  <si>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</si>
  <si>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</si>
  <si>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</si>
  <si>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</si>
  <si>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</si>
  <si>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</si>
  <si>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</si>
  <si>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</si>
  <si>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</si>
  <si>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</si>
  <si>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</si>
  <si>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</si>
  <si>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</si>
  <si>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</si>
  <si>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</si>
  <si>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</si>
  <si>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</si>
  <si>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</si>
  <si>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</si>
  <si>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</si>
  <si>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</si>
  <si>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</si>
  <si>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</si>
  <si>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</si>
  <si>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</si>
  <si>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</si>
  <si>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</si>
  <si>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</si>
  <si>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</si>
  <si>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</si>
  <si>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</si>
  <si>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</si>
  <si>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</si>
  <si>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</si>
  <si>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</si>
  <si>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</si>
  <si>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</si>
  <si>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</si>
  <si>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</si>
  <si>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</si>
  <si>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</si>
  <si>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</si>
  <si>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</si>
  <si>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</si>
  <si>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</si>
  <si>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</si>
  <si>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</si>
  <si>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</si>
  <si>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</si>
  <si>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</si>
  <si>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</si>
  <si>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</si>
  <si>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</si>
  <si>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</si>
  <si>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</si>
  <si>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</si>
  <si>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</si>
  <si>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</si>
  <si>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</si>
  <si>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</si>
  <si>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</si>
  <si>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</si>
  <si>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</si>
  <si>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</si>
  <si>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</si>
  <si>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</si>
  <si>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</si>
  <si>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</si>
  <si>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</si>
  <si>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</si>
  <si>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</si>
  <si>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</si>
  <si>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</si>
  <si>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</si>
  <si>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</si>
  <si>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</si>
  <si>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</si>
  <si>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</si>
  <si>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</si>
  <si>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</si>
  <si>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</si>
  <si>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>Политички систем локалне самоуправе</t>
  </si>
  <si>
    <t xml:space="preserve">Политички систем </t>
  </si>
  <si>
    <t>Обављање основних функција изборних органа локалне самоуправе</t>
  </si>
  <si>
    <t>Закон о локалној самоуправи, Статут општине Ариље, Пословник о раду СО-е Ариље</t>
  </si>
  <si>
    <t>Скупштина општине доноси опште и појединачне акте</t>
  </si>
  <si>
    <t xml:space="preserve">Скупштина општине </t>
  </si>
  <si>
    <t>Председник Скупштине општине</t>
  </si>
  <si>
    <t xml:space="preserve"> ПРОГРАМ 16.</t>
  </si>
  <si>
    <t>Ефикасно и ефективно функционисање органа политичког система локалне самоуправе</t>
  </si>
  <si>
    <t>Програм 16: Политички систем локалне самоуправе</t>
  </si>
  <si>
    <t>110 Извршни и законодавни органи, финансијски и фискални послови и спољни послови</t>
  </si>
  <si>
    <t>Функционисање локалне скупштине</t>
  </si>
  <si>
    <t>Број седница Скупштине</t>
  </si>
  <si>
    <t>Записници са седница СО-е</t>
  </si>
  <si>
    <t>Скупштина доноси опште и појединачне акте</t>
  </si>
  <si>
    <t>Закон о локалној самоуправ, Статут општине Ариље, Пословник о раду СО-е Ариље</t>
  </si>
  <si>
    <t>Плате, додаци и накнаде запослених (зараде)</t>
  </si>
  <si>
    <t>01 Приходи из буџета</t>
  </si>
  <si>
    <t>Социјални доприноси на терет послодавца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</si>
  <si>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</si>
  <si>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</si>
  <si>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</si>
  <si>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</si>
  <si>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Материјал</t>
  </si>
  <si>
    <t>Остале дотације и трансфери</t>
  </si>
  <si>
    <t>160 Опште јавне услуге некласификоване на другом месту</t>
  </si>
  <si>
    <t>Општинска изборна комисија</t>
  </si>
  <si>
    <t xml:space="preserve">Обезбеђење услова за остварење права грађана </t>
  </si>
  <si>
    <t>Закон о локалним изборима</t>
  </si>
  <si>
    <t>Обавља све радње везане за локалне изборе у складу са Законом</t>
  </si>
  <si>
    <t>Председник Изборне комисије и секретар Изборне комисије</t>
  </si>
  <si>
    <t>Број седница Изборне комисије</t>
  </si>
  <si>
    <t>Обезбеђено континуирано функционисање органа ЈЛС и органа општине</t>
  </si>
  <si>
    <t>0001 Функционисање скупштине</t>
  </si>
  <si>
    <t>Скупштина општине Ариље</t>
  </si>
  <si>
    <t>0001 Функционисањe скупштине</t>
  </si>
  <si>
    <t>0001-Функционисање скупштине</t>
  </si>
  <si>
    <t>01 приходи из буџета</t>
  </si>
  <si>
    <t xml:space="preserve">Обезбеђен континуитет у функционисању Скупштине </t>
  </si>
  <si>
    <t>да</t>
  </si>
  <si>
    <t>Записници са седница Изборне комисије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</si>
</sst>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8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A7">
      <selection activeCell="D15" sqref="D15:F15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1" customFormat="1" ht="21" customHeight="1">
      <c r="A2" s="145" t="s">
        <v>92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22" s="1" customFormat="1" ht="15.75" customHeight="1" hidden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170" t="s">
        <v>1</v>
      </c>
      <c r="B4" s="171"/>
      <c r="C4" s="172"/>
      <c r="D4" s="147" t="s">
        <v>85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V4" s="108"/>
      <c r="Z4" s="111"/>
    </row>
    <row r="5" spans="1:26" s="1" customFormat="1" ht="21.75" customHeight="1">
      <c r="A5" s="154" t="s">
        <v>2</v>
      </c>
      <c r="B5" s="155"/>
      <c r="C5" s="156"/>
      <c r="D5" s="147">
        <v>2101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V5" s="108"/>
      <c r="Z5" s="111"/>
    </row>
    <row r="6" spans="1:26" s="1" customFormat="1" ht="21.75" customHeight="1">
      <c r="A6" s="157" t="s">
        <v>3</v>
      </c>
      <c r="B6" s="158"/>
      <c r="C6" s="159"/>
      <c r="D6" s="147" t="s">
        <v>86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V6" s="108"/>
      <c r="Z6" s="111"/>
    </row>
    <row r="7" spans="1:26" s="1" customFormat="1" ht="21.75" customHeight="1">
      <c r="A7" s="154" t="s">
        <v>4</v>
      </c>
      <c r="B7" s="155"/>
      <c r="C7" s="156"/>
      <c r="D7" s="147" t="s">
        <v>87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V7" s="108"/>
      <c r="Z7" s="111"/>
    </row>
    <row r="8" spans="1:26" s="1" customFormat="1" ht="21.75" customHeight="1">
      <c r="A8" s="154" t="s">
        <v>5</v>
      </c>
      <c r="B8" s="155"/>
      <c r="C8" s="156"/>
      <c r="D8" s="160" t="s">
        <v>88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/>
      <c r="V8" s="108"/>
      <c r="Z8" s="111"/>
    </row>
    <row r="9" spans="1:26" s="1" customFormat="1" ht="21.75" customHeight="1">
      <c r="A9" s="154" t="s">
        <v>6</v>
      </c>
      <c r="B9" s="155"/>
      <c r="C9" s="156"/>
      <c r="D9" s="160" t="s">
        <v>89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/>
      <c r="V9" s="108"/>
      <c r="Z9" s="111"/>
    </row>
    <row r="10" spans="1:26" s="1" customFormat="1" ht="21.75" customHeight="1">
      <c r="A10" s="178" t="s">
        <v>7</v>
      </c>
      <c r="B10" s="178"/>
      <c r="C10" s="178"/>
      <c r="D10" s="160" t="s">
        <v>90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Z10" s="111"/>
    </row>
    <row r="11" spans="1:26" s="1" customFormat="1" ht="21.75" customHeight="1">
      <c r="A11" s="154" t="s">
        <v>8</v>
      </c>
      <c r="B11" s="155"/>
      <c r="C11" s="156"/>
      <c r="D11" s="160" t="s">
        <v>91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53"/>
      <c r="B13" s="174" t="s">
        <v>9</v>
      </c>
      <c r="C13" s="175"/>
      <c r="D13" s="141" t="s">
        <v>10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Z13" s="111"/>
    </row>
    <row r="14" spans="1:26" s="1" customFormat="1" ht="39.75" customHeight="1">
      <c r="A14" s="153"/>
      <c r="B14" s="176"/>
      <c r="C14" s="177"/>
      <c r="D14" s="141" t="s">
        <v>11</v>
      </c>
      <c r="E14" s="141"/>
      <c r="F14" s="141"/>
      <c r="G14" s="6" t="s">
        <v>20</v>
      </c>
      <c r="H14" s="6" t="s">
        <v>73</v>
      </c>
      <c r="I14" s="6" t="s">
        <v>78</v>
      </c>
      <c r="J14" s="6" t="s">
        <v>79</v>
      </c>
      <c r="K14" s="6" t="s">
        <v>80</v>
      </c>
      <c r="L14" s="141" t="s">
        <v>14</v>
      </c>
      <c r="M14" s="141"/>
      <c r="N14" s="141"/>
      <c r="O14" s="141"/>
      <c r="Z14" s="111"/>
    </row>
    <row r="15" spans="1:26" s="1" customFormat="1" ht="42.75" customHeight="1">
      <c r="A15" s="163">
        <v>1</v>
      </c>
      <c r="B15" s="164" t="s">
        <v>93</v>
      </c>
      <c r="C15" s="165"/>
      <c r="D15" s="142" t="s">
        <v>123</v>
      </c>
      <c r="E15" s="142"/>
      <c r="F15" s="142"/>
      <c r="G15" s="5" t="s">
        <v>124</v>
      </c>
      <c r="H15" s="5" t="s">
        <v>124</v>
      </c>
      <c r="I15" s="136" t="s">
        <v>124</v>
      </c>
      <c r="J15" s="5" t="s">
        <v>124</v>
      </c>
      <c r="K15" s="5" t="s">
        <v>124</v>
      </c>
      <c r="L15" s="173" t="s">
        <v>98</v>
      </c>
      <c r="M15" s="173"/>
      <c r="N15" s="173"/>
      <c r="O15" s="173"/>
      <c r="Z15" s="111"/>
    </row>
    <row r="16" spans="1:26" s="1" customFormat="1" ht="0.75" customHeight="1">
      <c r="A16" s="163"/>
      <c r="B16" s="166"/>
      <c r="C16" s="167"/>
      <c r="D16" s="142"/>
      <c r="E16" s="142"/>
      <c r="F16" s="142"/>
      <c r="G16" s="8"/>
      <c r="H16" s="8"/>
      <c r="I16" s="137"/>
      <c r="J16" s="5"/>
      <c r="K16" s="5"/>
      <c r="L16" s="173"/>
      <c r="M16" s="173"/>
      <c r="N16" s="173"/>
      <c r="O16" s="173"/>
      <c r="Z16" s="111"/>
    </row>
    <row r="17" spans="1:26" s="1" customFormat="1" ht="42.75" customHeight="1" hidden="1">
      <c r="A17" s="163"/>
      <c r="B17" s="168"/>
      <c r="C17" s="169"/>
      <c r="D17" s="142"/>
      <c r="E17" s="142"/>
      <c r="F17" s="142"/>
      <c r="G17" s="5"/>
      <c r="H17" s="5"/>
      <c r="I17" s="136"/>
      <c r="J17" s="5"/>
      <c r="K17" s="5"/>
      <c r="L17" s="173"/>
      <c r="M17" s="173"/>
      <c r="N17" s="173"/>
      <c r="O17" s="173"/>
      <c r="Z17" s="111"/>
    </row>
    <row r="18" spans="1:31" s="1" customFormat="1" ht="15" customHeight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 hidden="1">
      <c r="A19" s="153"/>
      <c r="B19" s="174" t="s">
        <v>15</v>
      </c>
      <c r="C19" s="175"/>
      <c r="D19" s="141" t="s">
        <v>16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Z19" s="111"/>
    </row>
    <row r="20" spans="1:26" s="1" customFormat="1" ht="39.75" customHeight="1" hidden="1">
      <c r="A20" s="153"/>
      <c r="B20" s="176"/>
      <c r="C20" s="177"/>
      <c r="D20" s="141" t="s">
        <v>11</v>
      </c>
      <c r="E20" s="141"/>
      <c r="F20" s="141"/>
      <c r="G20" s="6" t="s">
        <v>20</v>
      </c>
      <c r="H20" s="6" t="s">
        <v>73</v>
      </c>
      <c r="I20" s="6" t="s">
        <v>78</v>
      </c>
      <c r="J20" s="6" t="s">
        <v>79</v>
      </c>
      <c r="K20" s="6" t="s">
        <v>80</v>
      </c>
      <c r="L20" s="141" t="s">
        <v>14</v>
      </c>
      <c r="M20" s="141"/>
      <c r="N20" s="141"/>
      <c r="O20" s="141"/>
      <c r="Z20" s="111"/>
    </row>
    <row r="21" spans="1:15" s="1" customFormat="1" ht="42" customHeight="1" hidden="1">
      <c r="A21" s="163">
        <v>2</v>
      </c>
      <c r="B21" s="180"/>
      <c r="C21" s="165"/>
      <c r="D21" s="142"/>
      <c r="E21" s="142"/>
      <c r="F21" s="142"/>
      <c r="G21" s="5"/>
      <c r="H21" s="5"/>
      <c r="I21" s="136"/>
      <c r="J21" s="5"/>
      <c r="K21" s="5"/>
      <c r="L21" s="153"/>
      <c r="M21" s="153"/>
      <c r="N21" s="153"/>
      <c r="O21" s="153"/>
    </row>
    <row r="22" spans="1:15" s="1" customFormat="1" ht="42" customHeight="1" hidden="1">
      <c r="A22" s="163"/>
      <c r="B22" s="166"/>
      <c r="C22" s="167"/>
      <c r="D22" s="142"/>
      <c r="E22" s="142"/>
      <c r="F22" s="142"/>
      <c r="G22" s="5"/>
      <c r="H22" s="5"/>
      <c r="I22" s="136"/>
      <c r="J22" s="5"/>
      <c r="K22" s="5"/>
      <c r="L22" s="153"/>
      <c r="M22" s="153"/>
      <c r="N22" s="153"/>
      <c r="O22" s="153"/>
    </row>
    <row r="23" spans="1:15" s="1" customFormat="1" ht="42" customHeight="1" hidden="1">
      <c r="A23" s="163"/>
      <c r="B23" s="168"/>
      <c r="C23" s="169"/>
      <c r="D23" s="142"/>
      <c r="E23" s="142"/>
      <c r="F23" s="142"/>
      <c r="G23" s="5"/>
      <c r="H23" s="5"/>
      <c r="I23" s="136"/>
      <c r="J23" s="5"/>
      <c r="K23" s="5"/>
      <c r="L23" s="153"/>
      <c r="M23" s="153"/>
      <c r="N23" s="153"/>
      <c r="O23" s="153"/>
    </row>
    <row r="24" spans="1:14" s="1" customFormat="1" ht="12.75" hidden="1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 hidden="1">
      <c r="A25" s="153"/>
      <c r="B25" s="174" t="s">
        <v>15</v>
      </c>
      <c r="C25" s="175"/>
      <c r="D25" s="141" t="s">
        <v>17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s="1" customFormat="1" ht="39.75" customHeight="1" hidden="1">
      <c r="A26" s="153"/>
      <c r="B26" s="176"/>
      <c r="C26" s="177"/>
      <c r="D26" s="179" t="s">
        <v>11</v>
      </c>
      <c r="E26" s="179"/>
      <c r="F26" s="179"/>
      <c r="G26" s="6" t="s">
        <v>20</v>
      </c>
      <c r="H26" s="6" t="s">
        <v>73</v>
      </c>
      <c r="I26" s="6" t="s">
        <v>78</v>
      </c>
      <c r="J26" s="6" t="s">
        <v>79</v>
      </c>
      <c r="K26" s="6" t="s">
        <v>80</v>
      </c>
      <c r="L26" s="179" t="s">
        <v>14</v>
      </c>
      <c r="M26" s="179"/>
      <c r="N26" s="179"/>
      <c r="O26" s="179"/>
    </row>
    <row r="27" spans="1:15" s="1" customFormat="1" ht="42.75" customHeight="1" hidden="1">
      <c r="A27" s="163">
        <v>3</v>
      </c>
      <c r="B27" s="180"/>
      <c r="C27" s="165"/>
      <c r="D27" s="142"/>
      <c r="E27" s="142"/>
      <c r="F27" s="142"/>
      <c r="G27" s="5"/>
      <c r="H27" s="5"/>
      <c r="I27" s="136"/>
      <c r="J27" s="5"/>
      <c r="K27" s="5"/>
      <c r="L27" s="153"/>
      <c r="M27" s="153"/>
      <c r="N27" s="153"/>
      <c r="O27" s="153"/>
    </row>
    <row r="28" spans="1:29" s="1" customFormat="1" ht="42.75" customHeight="1" hidden="1">
      <c r="A28" s="163"/>
      <c r="B28" s="166"/>
      <c r="C28" s="167"/>
      <c r="D28" s="142"/>
      <c r="E28" s="142"/>
      <c r="F28" s="142"/>
      <c r="G28" s="5"/>
      <c r="H28" s="5"/>
      <c r="I28" s="136"/>
      <c r="J28" s="5"/>
      <c r="K28" s="5"/>
      <c r="L28" s="153"/>
      <c r="M28" s="153"/>
      <c r="N28" s="153"/>
      <c r="O28" s="153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 hidden="1">
      <c r="A29" s="163"/>
      <c r="B29" s="168"/>
      <c r="C29" s="169"/>
      <c r="D29" s="142"/>
      <c r="E29" s="142"/>
      <c r="F29" s="142"/>
      <c r="G29" s="5"/>
      <c r="H29" s="5"/>
      <c r="I29" s="136"/>
      <c r="J29" s="5"/>
      <c r="K29" s="5"/>
      <c r="L29" s="153"/>
      <c r="M29" s="153"/>
      <c r="N29" s="153"/>
      <c r="O29" s="153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 hidden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83" t="s">
        <v>18</v>
      </c>
      <c r="B32" s="141" t="s">
        <v>19</v>
      </c>
      <c r="C32" s="141"/>
      <c r="D32" s="151" t="s">
        <v>57</v>
      </c>
      <c r="E32" s="152"/>
      <c r="F32" s="151" t="s">
        <v>73</v>
      </c>
      <c r="G32" s="184"/>
      <c r="H32" s="151" t="s">
        <v>81</v>
      </c>
      <c r="I32" s="152"/>
      <c r="J32" s="151" t="s">
        <v>82</v>
      </c>
      <c r="K32" s="152"/>
      <c r="L32" s="151" t="s">
        <v>83</v>
      </c>
      <c r="M32" s="152"/>
      <c r="N32" s="151" t="s">
        <v>77</v>
      </c>
      <c r="O32" s="152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79"/>
      <c r="B33" s="141"/>
      <c r="C33" s="141"/>
      <c r="D33" s="6" t="s">
        <v>21</v>
      </c>
      <c r="E33" s="6" t="s">
        <v>22</v>
      </c>
      <c r="F33" s="6" t="s">
        <v>21</v>
      </c>
      <c r="G33" s="6" t="s">
        <v>22</v>
      </c>
      <c r="H33" s="6" t="s">
        <v>21</v>
      </c>
      <c r="I33" s="6" t="s">
        <v>22</v>
      </c>
      <c r="J33" s="6" t="s">
        <v>21</v>
      </c>
      <c r="K33" s="6" t="s">
        <v>22</v>
      </c>
      <c r="L33" s="6" t="s">
        <v>21</v>
      </c>
      <c r="M33" s="6" t="s">
        <v>22</v>
      </c>
      <c r="N33" s="6" t="s">
        <v>21</v>
      </c>
      <c r="O33" s="6" t="s">
        <v>22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81" t="s">
        <v>121</v>
      </c>
      <c r="C34" s="182"/>
      <c r="D34" s="11">
        <v>5852000</v>
      </c>
      <c r="E34" s="11"/>
      <c r="F34" s="11">
        <v>9680000</v>
      </c>
      <c r="G34" s="11"/>
      <c r="H34" s="138">
        <v>7805000</v>
      </c>
      <c r="I34" s="138"/>
      <c r="J34" s="11">
        <v>7805000</v>
      </c>
      <c r="K34" s="11"/>
      <c r="L34" s="12">
        <v>7805000</v>
      </c>
      <c r="M34" s="13"/>
      <c r="N34" s="12">
        <f>SUM(H34,J34,L34)</f>
        <v>23415000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 hidden="1">
      <c r="A35" s="10">
        <f>A34+1</f>
        <v>2</v>
      </c>
      <c r="B35" s="181"/>
      <c r="C35" s="182"/>
      <c r="D35" s="11"/>
      <c r="E35" s="11"/>
      <c r="F35" s="11"/>
      <c r="G35" s="11"/>
      <c r="H35" s="138"/>
      <c r="I35" s="138"/>
      <c r="J35" s="11"/>
      <c r="K35" s="11"/>
      <c r="L35" s="12"/>
      <c r="M35" s="13"/>
      <c r="N35" s="12">
        <f>SUM(H35,J35,L35)</f>
        <v>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 hidden="1">
      <c r="A36" s="10">
        <f aca="true" t="shared" si="0" ref="A36:A47">A35+1</f>
        <v>3</v>
      </c>
      <c r="B36" s="181"/>
      <c r="C36" s="182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 hidden="1">
      <c r="A37" s="10">
        <f>A36+1</f>
        <v>4</v>
      </c>
      <c r="B37" s="181"/>
      <c r="C37" s="182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 hidden="1">
      <c r="A38" s="10">
        <f>A37+1</f>
        <v>5</v>
      </c>
      <c r="B38" s="181"/>
      <c r="C38" s="182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 hidden="1">
      <c r="A39" s="10">
        <f t="shared" si="0"/>
        <v>6</v>
      </c>
      <c r="B39" s="181"/>
      <c r="C39" s="182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 hidden="1">
      <c r="A40" s="10">
        <f t="shared" si="0"/>
        <v>7</v>
      </c>
      <c r="B40" s="181"/>
      <c r="C40" s="182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 hidden="1">
      <c r="A41" s="10">
        <f t="shared" si="0"/>
        <v>8</v>
      </c>
      <c r="B41" s="181"/>
      <c r="C41" s="182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 hidden="1">
      <c r="A42" s="10">
        <f t="shared" si="0"/>
        <v>9</v>
      </c>
      <c r="B42" s="181"/>
      <c r="C42" s="182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 hidden="1">
      <c r="A43" s="10">
        <f t="shared" si="0"/>
        <v>10</v>
      </c>
      <c r="B43" s="181"/>
      <c r="C43" s="182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 hidden="1">
      <c r="A44" s="10">
        <f t="shared" si="0"/>
        <v>11</v>
      </c>
      <c r="B44" s="181"/>
      <c r="C44" s="182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 hidden="1">
      <c r="A45" s="10">
        <f t="shared" si="0"/>
        <v>12</v>
      </c>
      <c r="B45" s="181"/>
      <c r="C45" s="182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 hidden="1">
      <c r="A46" s="10">
        <f t="shared" si="0"/>
        <v>13</v>
      </c>
      <c r="B46" s="181"/>
      <c r="C46" s="182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 hidden="1">
      <c r="A47" s="10">
        <f t="shared" si="0"/>
        <v>14</v>
      </c>
      <c r="B47" s="181"/>
      <c r="C47" s="182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 hidden="1">
      <c r="A48" s="10">
        <f>A47+1</f>
        <v>15</v>
      </c>
      <c r="B48" s="181"/>
      <c r="C48" s="182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85" t="s">
        <v>23</v>
      </c>
      <c r="B49" s="186"/>
      <c r="C49" s="14" t="str">
        <f>$D$4</f>
        <v>Политички систем локалне самоуправе</v>
      </c>
      <c r="D49" s="15">
        <f aca="true" t="shared" si="3" ref="D49:I49">SUM(D34:D48)</f>
        <v>5852000</v>
      </c>
      <c r="E49" s="15">
        <f t="shared" si="3"/>
        <v>0</v>
      </c>
      <c r="F49" s="15">
        <f t="shared" si="3"/>
        <v>9680000</v>
      </c>
      <c r="G49" s="15">
        <f t="shared" si="3"/>
        <v>0</v>
      </c>
      <c r="H49" s="15">
        <f t="shared" si="3"/>
        <v>7805000</v>
      </c>
      <c r="I49" s="15">
        <f t="shared" si="3"/>
        <v>0</v>
      </c>
      <c r="J49" s="15">
        <f>SUM(J34:J48)</f>
        <v>7805000</v>
      </c>
      <c r="K49" s="15">
        <f>SUM(K34:K48)</f>
        <v>0</v>
      </c>
      <c r="L49" s="15">
        <f>SUM(L34:L48)</f>
        <v>7805000</v>
      </c>
      <c r="M49" s="15">
        <f>SUM(M34:M48)</f>
        <v>0</v>
      </c>
      <c r="N49" s="15">
        <f>SUM(H49,J49,L49)</f>
        <v>23415000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18</v>
      </c>
      <c r="B51" s="151" t="s">
        <v>76</v>
      </c>
      <c r="C51" s="152"/>
      <c r="D51" s="151" t="s">
        <v>20</v>
      </c>
      <c r="E51" s="152"/>
      <c r="F51" s="141" t="s">
        <v>73</v>
      </c>
      <c r="G51" s="141"/>
      <c r="H51" s="141" t="s">
        <v>81</v>
      </c>
      <c r="I51" s="141"/>
      <c r="J51" s="184" t="s">
        <v>82</v>
      </c>
      <c r="K51" s="152"/>
      <c r="L51" s="184" t="s">
        <v>83</v>
      </c>
      <c r="M51" s="152"/>
      <c r="N51" s="151" t="s">
        <v>77</v>
      </c>
      <c r="O51" s="152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24</v>
      </c>
      <c r="B52" s="187" t="s">
        <v>122</v>
      </c>
      <c r="C52" s="188"/>
      <c r="D52" s="148">
        <f>D49</f>
        <v>5852000</v>
      </c>
      <c r="E52" s="149"/>
      <c r="F52" s="148">
        <f>F49</f>
        <v>9680000</v>
      </c>
      <c r="G52" s="149"/>
      <c r="H52" s="189">
        <f>H49</f>
        <v>7805000</v>
      </c>
      <c r="I52" s="190"/>
      <c r="J52" s="148">
        <f>J49</f>
        <v>7805000</v>
      </c>
      <c r="K52" s="149"/>
      <c r="L52" s="148">
        <f>L49</f>
        <v>7805000</v>
      </c>
      <c r="M52" s="149"/>
      <c r="N52" s="148">
        <f aca="true" t="shared" si="4" ref="N52:N62">SUM(H52,J52,L52)</f>
        <v>23415000</v>
      </c>
      <c r="O52" s="149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 hidden="1">
      <c r="A53" s="16" t="s">
        <v>25</v>
      </c>
      <c r="B53" s="187"/>
      <c r="C53" s="188"/>
      <c r="D53" s="148"/>
      <c r="E53" s="149"/>
      <c r="F53" s="148"/>
      <c r="G53" s="149"/>
      <c r="H53" s="189"/>
      <c r="I53" s="190"/>
      <c r="J53" s="148"/>
      <c r="K53" s="149"/>
      <c r="L53" s="148"/>
      <c r="M53" s="149"/>
      <c r="N53" s="148">
        <f t="shared" si="4"/>
        <v>0</v>
      </c>
      <c r="O53" s="149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 hidden="1">
      <c r="A54" s="16" t="s">
        <v>26</v>
      </c>
      <c r="B54" s="187"/>
      <c r="C54" s="188"/>
      <c r="D54" s="148"/>
      <c r="E54" s="149"/>
      <c r="F54" s="148"/>
      <c r="G54" s="149"/>
      <c r="H54" s="189"/>
      <c r="I54" s="190"/>
      <c r="J54" s="148"/>
      <c r="K54" s="149"/>
      <c r="L54" s="148"/>
      <c r="M54" s="149"/>
      <c r="N54" s="148">
        <f t="shared" si="4"/>
        <v>0</v>
      </c>
      <c r="O54" s="149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 hidden="1">
      <c r="A55" s="16" t="s">
        <v>27</v>
      </c>
      <c r="B55" s="187"/>
      <c r="C55" s="188"/>
      <c r="D55" s="148"/>
      <c r="E55" s="149"/>
      <c r="F55" s="148"/>
      <c r="G55" s="149"/>
      <c r="H55" s="189"/>
      <c r="I55" s="190"/>
      <c r="J55" s="148"/>
      <c r="K55" s="149"/>
      <c r="L55" s="148"/>
      <c r="M55" s="149"/>
      <c r="N55" s="148">
        <f t="shared" si="4"/>
        <v>0</v>
      </c>
      <c r="O55" s="149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 hidden="1">
      <c r="A56" s="16" t="s">
        <v>28</v>
      </c>
      <c r="B56" s="187"/>
      <c r="C56" s="188"/>
      <c r="D56" s="148"/>
      <c r="E56" s="149"/>
      <c r="F56" s="148"/>
      <c r="G56" s="149"/>
      <c r="H56" s="189"/>
      <c r="I56" s="190"/>
      <c r="J56" s="148"/>
      <c r="K56" s="149"/>
      <c r="L56" s="148"/>
      <c r="M56" s="149"/>
      <c r="N56" s="148">
        <f t="shared" si="4"/>
        <v>0</v>
      </c>
      <c r="O56" s="149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 hidden="1">
      <c r="A57" s="16" t="s">
        <v>29</v>
      </c>
      <c r="B57" s="187"/>
      <c r="C57" s="188"/>
      <c r="D57" s="148"/>
      <c r="E57" s="149"/>
      <c r="F57" s="148"/>
      <c r="G57" s="149"/>
      <c r="H57" s="189"/>
      <c r="I57" s="190"/>
      <c r="J57" s="148"/>
      <c r="K57" s="149"/>
      <c r="L57" s="148"/>
      <c r="M57" s="149"/>
      <c r="N57" s="148">
        <f t="shared" si="4"/>
        <v>0</v>
      </c>
      <c r="O57" s="149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 hidden="1">
      <c r="A58" s="17" t="s">
        <v>30</v>
      </c>
      <c r="B58" s="187"/>
      <c r="C58" s="188"/>
      <c r="D58" s="148"/>
      <c r="E58" s="149"/>
      <c r="F58" s="148"/>
      <c r="G58" s="149"/>
      <c r="H58" s="189"/>
      <c r="I58" s="190"/>
      <c r="J58" s="148"/>
      <c r="K58" s="149"/>
      <c r="L58" s="148"/>
      <c r="M58" s="149"/>
      <c r="N58" s="148">
        <f t="shared" si="4"/>
        <v>0</v>
      </c>
      <c r="O58" s="149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 hidden="1">
      <c r="A59" s="17" t="s">
        <v>31</v>
      </c>
      <c r="B59" s="187"/>
      <c r="C59" s="188"/>
      <c r="D59" s="148"/>
      <c r="E59" s="149"/>
      <c r="F59" s="148"/>
      <c r="G59" s="149"/>
      <c r="H59" s="189"/>
      <c r="I59" s="190"/>
      <c r="J59" s="148"/>
      <c r="K59" s="149"/>
      <c r="L59" s="148"/>
      <c r="M59" s="149"/>
      <c r="N59" s="148">
        <f t="shared" si="4"/>
        <v>0</v>
      </c>
      <c r="O59" s="149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 hidden="1">
      <c r="A60" s="17" t="s">
        <v>32</v>
      </c>
      <c r="B60" s="187"/>
      <c r="C60" s="188"/>
      <c r="D60" s="148"/>
      <c r="E60" s="149"/>
      <c r="F60" s="148"/>
      <c r="G60" s="149"/>
      <c r="H60" s="189"/>
      <c r="I60" s="190"/>
      <c r="J60" s="148"/>
      <c r="K60" s="149"/>
      <c r="L60" s="148"/>
      <c r="M60" s="149"/>
      <c r="N60" s="148">
        <f t="shared" si="4"/>
        <v>0</v>
      </c>
      <c r="O60" s="149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 hidden="1">
      <c r="A61" s="17" t="s">
        <v>33</v>
      </c>
      <c r="B61" s="187"/>
      <c r="C61" s="188"/>
      <c r="D61" s="148"/>
      <c r="E61" s="149"/>
      <c r="F61" s="148"/>
      <c r="G61" s="149"/>
      <c r="H61" s="189"/>
      <c r="I61" s="190"/>
      <c r="J61" s="148"/>
      <c r="K61" s="149"/>
      <c r="L61" s="148"/>
      <c r="M61" s="149"/>
      <c r="N61" s="148">
        <f t="shared" si="4"/>
        <v>0</v>
      </c>
      <c r="O61" s="149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85" t="s">
        <v>34</v>
      </c>
      <c r="B62" s="186"/>
      <c r="C62" s="18" t="str">
        <f>$D$4</f>
        <v>Политички систем локалне самоуправе</v>
      </c>
      <c r="D62" s="192">
        <f>SUM(D52:E61)</f>
        <v>5852000</v>
      </c>
      <c r="E62" s="193"/>
      <c r="F62" s="150">
        <f>SUM(F52:G61)</f>
        <v>9680000</v>
      </c>
      <c r="G62" s="150"/>
      <c r="H62" s="192">
        <f>SUM(H52:I61)</f>
        <v>7805000</v>
      </c>
      <c r="I62" s="193"/>
      <c r="J62" s="150">
        <f>SUM(J52:K61)</f>
        <v>7805000</v>
      </c>
      <c r="K62" s="150"/>
      <c r="L62" s="150">
        <f>SUM(L52:M61)</f>
        <v>7805000</v>
      </c>
      <c r="M62" s="150"/>
      <c r="N62" s="150">
        <f t="shared" si="4"/>
        <v>23415000</v>
      </c>
      <c r="O62" s="150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35</v>
      </c>
      <c r="B64" s="116" t="s">
        <v>36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37</v>
      </c>
      <c r="B65" s="116" t="s">
        <v>38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91" t="s">
        <v>39</v>
      </c>
      <c r="N68" s="191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40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59:K59"/>
    <mergeCell ref="L59:M59"/>
    <mergeCell ref="B60:C60"/>
    <mergeCell ref="D60:E60"/>
    <mergeCell ref="F60:G60"/>
    <mergeCell ref="H60:I60"/>
    <mergeCell ref="B59:C59"/>
    <mergeCell ref="D59:E59"/>
    <mergeCell ref="F59:G59"/>
    <mergeCell ref="H59:I59"/>
    <mergeCell ref="J57:K57"/>
    <mergeCell ref="H57:I57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J55:K55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L51:M51"/>
    <mergeCell ref="B52:C52"/>
    <mergeCell ref="D52:E52"/>
    <mergeCell ref="F52:G52"/>
    <mergeCell ref="H52:I52"/>
    <mergeCell ref="J52:K52"/>
    <mergeCell ref="L52:M52"/>
    <mergeCell ref="D51:E51"/>
    <mergeCell ref="F51:G51"/>
    <mergeCell ref="H51:I51"/>
    <mergeCell ref="J51:K51"/>
    <mergeCell ref="B47:C47"/>
    <mergeCell ref="B48:C48"/>
    <mergeCell ref="A49:B49"/>
    <mergeCell ref="B51:C51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H32:I32"/>
    <mergeCell ref="J32:K32"/>
    <mergeCell ref="L28:O28"/>
    <mergeCell ref="L29:O29"/>
    <mergeCell ref="L32:M32"/>
    <mergeCell ref="B34:C34"/>
    <mergeCell ref="A32:A33"/>
    <mergeCell ref="B32:C33"/>
    <mergeCell ref="D32:E32"/>
    <mergeCell ref="F32:G32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A13:A14"/>
    <mergeCell ref="B13:C14"/>
    <mergeCell ref="D14:F14"/>
    <mergeCell ref="A10:C10"/>
    <mergeCell ref="A11:C11"/>
    <mergeCell ref="D11:O11"/>
    <mergeCell ref="A15:A17"/>
    <mergeCell ref="B15:C17"/>
    <mergeCell ref="A4:C4"/>
    <mergeCell ref="A8:C8"/>
    <mergeCell ref="L20:O20"/>
    <mergeCell ref="L21:O21"/>
    <mergeCell ref="D13:O13"/>
    <mergeCell ref="L15:O15"/>
    <mergeCell ref="L16:O16"/>
    <mergeCell ref="L17:O17"/>
    <mergeCell ref="L23:O23"/>
    <mergeCell ref="A9:C9"/>
    <mergeCell ref="A5:C5"/>
    <mergeCell ref="A6:C6"/>
    <mergeCell ref="A7:C7"/>
    <mergeCell ref="N32:O32"/>
    <mergeCell ref="D8:O8"/>
    <mergeCell ref="D9:O9"/>
    <mergeCell ref="D10:O10"/>
    <mergeCell ref="L14:O14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D19:O19"/>
    <mergeCell ref="D15:F15"/>
    <mergeCell ref="D16:F16"/>
    <mergeCell ref="D17:F17"/>
    <mergeCell ref="A1:O1"/>
    <mergeCell ref="A2:O2"/>
    <mergeCell ref="D4:O4"/>
    <mergeCell ref="D5:O5"/>
    <mergeCell ref="D6:O6"/>
    <mergeCell ref="D7:O7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4">
      <selection activeCell="D8" sqref="D8:O8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Z1" s="195"/>
      <c r="AA1" s="195"/>
      <c r="AB1" s="196"/>
      <c r="AC1" s="196"/>
      <c r="AD1" s="195"/>
      <c r="AE1" s="195"/>
      <c r="AF1" s="195"/>
      <c r="AG1" s="195"/>
      <c r="AO1" s="197"/>
      <c r="AP1" s="197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198" t="s">
        <v>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199"/>
      <c r="AA3" s="200"/>
      <c r="AB3" s="199"/>
      <c r="AC3" s="200"/>
      <c r="AD3" s="199"/>
      <c r="AE3" s="200"/>
      <c r="AF3" s="199"/>
      <c r="AG3" s="200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201" t="s">
        <v>94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V4" s="60"/>
      <c r="Z4" s="199"/>
      <c r="AA4" s="200"/>
      <c r="AB4" s="199"/>
      <c r="AC4" s="200"/>
      <c r="AD4" s="199"/>
      <c r="AE4" s="200"/>
      <c r="AF4" s="199"/>
      <c r="AG4" s="200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02" t="s">
        <v>43</v>
      </c>
      <c r="B5" s="202"/>
      <c r="C5" s="202"/>
      <c r="D5" s="147" t="s">
        <v>118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V5" s="60"/>
      <c r="Z5" s="199"/>
      <c r="AA5" s="200"/>
      <c r="AB5" s="199"/>
      <c r="AC5" s="200"/>
      <c r="AD5" s="199"/>
      <c r="AE5" s="200"/>
      <c r="AF5" s="199"/>
      <c r="AG5" s="200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02" t="s">
        <v>44</v>
      </c>
      <c r="B6" s="202"/>
      <c r="C6" s="202"/>
      <c r="D6" s="203" t="s">
        <v>110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V6" s="60"/>
      <c r="Z6" s="199"/>
      <c r="AA6" s="200"/>
      <c r="AB6" s="199"/>
      <c r="AC6" s="200"/>
      <c r="AD6" s="199"/>
      <c r="AE6" s="200"/>
      <c r="AF6" s="199"/>
      <c r="AG6" s="200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04" t="s">
        <v>7</v>
      </c>
      <c r="B7" s="204"/>
      <c r="C7" s="204"/>
      <c r="D7" s="205" t="s">
        <v>111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V7" s="60"/>
      <c r="Z7" s="199"/>
      <c r="AA7" s="200"/>
      <c r="AB7" s="199"/>
      <c r="AC7" s="200"/>
      <c r="AD7" s="199"/>
      <c r="AE7" s="200"/>
      <c r="AF7" s="199"/>
      <c r="AG7" s="200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8" t="s">
        <v>45</v>
      </c>
      <c r="B8" s="178"/>
      <c r="C8" s="178"/>
      <c r="D8" s="205" t="s">
        <v>112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V8" s="60"/>
      <c r="Z8" s="199"/>
      <c r="AA8" s="200"/>
      <c r="AB8" s="199"/>
      <c r="AC8" s="200"/>
      <c r="AD8" s="199"/>
      <c r="AE8" s="200"/>
      <c r="AF8" s="199"/>
      <c r="AG8" s="200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8" t="s">
        <v>5</v>
      </c>
      <c r="B9" s="178"/>
      <c r="C9" s="178"/>
      <c r="D9" s="205" t="s">
        <v>113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Z9" s="199"/>
      <c r="AA9" s="200"/>
      <c r="AB9" s="199"/>
      <c r="AC9" s="200"/>
      <c r="AD9" s="199"/>
      <c r="AE9" s="200"/>
      <c r="AF9" s="199"/>
      <c r="AG9" s="200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8" t="s">
        <v>46</v>
      </c>
      <c r="B10" s="178"/>
      <c r="C10" s="178"/>
      <c r="D10" s="205" t="s">
        <v>114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Z10" s="199"/>
      <c r="AA10" s="200"/>
      <c r="AB10" s="199"/>
      <c r="AC10" s="200"/>
      <c r="AD10" s="199"/>
      <c r="AE10" s="200"/>
      <c r="AF10" s="199"/>
      <c r="AG10" s="200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06" t="s">
        <v>47</v>
      </c>
      <c r="B11" s="206"/>
      <c r="C11" s="206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Z11" s="199"/>
      <c r="AA11" s="200"/>
      <c r="AB11" s="199"/>
      <c r="AC11" s="200"/>
      <c r="AD11" s="199"/>
      <c r="AE11" s="200"/>
      <c r="AF11" s="199"/>
      <c r="AG11" s="200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8" t="s">
        <v>48</v>
      </c>
      <c r="B12" s="178"/>
      <c r="C12" s="178"/>
      <c r="D12" s="205" t="s">
        <v>115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Z12" s="199"/>
      <c r="AA12" s="200"/>
      <c r="AB12" s="199"/>
      <c r="AC12" s="200"/>
      <c r="AD12" s="199"/>
      <c r="AE12" s="200"/>
      <c r="AF12" s="199"/>
      <c r="AG12" s="200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199"/>
      <c r="AA13" s="200"/>
      <c r="AB13" s="199"/>
      <c r="AC13" s="200"/>
      <c r="AD13" s="199"/>
      <c r="AE13" s="200"/>
      <c r="AF13" s="199"/>
      <c r="AG13" s="200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53"/>
      <c r="B14" s="174" t="s">
        <v>9</v>
      </c>
      <c r="C14" s="175"/>
      <c r="D14" s="141" t="s">
        <v>10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Z14" s="199"/>
      <c r="AA14" s="200"/>
      <c r="AB14" s="199"/>
      <c r="AC14" s="200"/>
      <c r="AD14" s="199"/>
      <c r="AE14" s="200"/>
      <c r="AF14" s="199"/>
      <c r="AG14" s="200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53"/>
      <c r="B15" s="176"/>
      <c r="C15" s="177"/>
      <c r="D15" s="141" t="s">
        <v>11</v>
      </c>
      <c r="E15" s="141"/>
      <c r="F15" s="141"/>
      <c r="G15" s="6" t="s">
        <v>20</v>
      </c>
      <c r="H15" s="6" t="s">
        <v>73</v>
      </c>
      <c r="I15" s="6" t="s">
        <v>78</v>
      </c>
      <c r="J15" s="6" t="s">
        <v>79</v>
      </c>
      <c r="K15" s="6" t="s">
        <v>80</v>
      </c>
      <c r="L15" s="141" t="s">
        <v>14</v>
      </c>
      <c r="M15" s="141"/>
      <c r="N15" s="141"/>
      <c r="O15" s="141"/>
      <c r="Z15" s="199"/>
      <c r="AA15" s="200"/>
      <c r="AB15" s="199"/>
      <c r="AC15" s="200"/>
      <c r="AD15" s="199"/>
      <c r="AE15" s="200"/>
      <c r="AF15" s="199"/>
      <c r="AG15" s="200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3">
        <v>1</v>
      </c>
      <c r="B16" s="207" t="s">
        <v>117</v>
      </c>
      <c r="C16" s="208"/>
      <c r="D16" s="142" t="s">
        <v>116</v>
      </c>
      <c r="E16" s="142"/>
      <c r="F16" s="142"/>
      <c r="G16" s="7">
        <v>12</v>
      </c>
      <c r="H16" s="5">
        <v>20</v>
      </c>
      <c r="I16" s="136">
        <v>8</v>
      </c>
      <c r="J16" s="5">
        <v>8</v>
      </c>
      <c r="K16" s="24">
        <v>8</v>
      </c>
      <c r="L16" s="153" t="s">
        <v>125</v>
      </c>
      <c r="M16" s="153"/>
      <c r="N16" s="153"/>
      <c r="O16" s="153"/>
      <c r="Z16" s="199"/>
      <c r="AA16" s="200"/>
      <c r="AB16" s="199"/>
      <c r="AC16" s="200"/>
      <c r="AD16" s="199"/>
      <c r="AE16" s="200"/>
      <c r="AF16" s="199"/>
      <c r="AG16" s="200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1.5" customHeight="1">
      <c r="A17" s="163"/>
      <c r="B17" s="209"/>
      <c r="C17" s="210"/>
      <c r="D17" s="142"/>
      <c r="E17" s="142"/>
      <c r="F17" s="142"/>
      <c r="G17" s="7"/>
      <c r="H17" s="5"/>
      <c r="I17" s="136"/>
      <c r="J17" s="5"/>
      <c r="K17" s="24"/>
      <c r="L17" s="153"/>
      <c r="M17" s="153"/>
      <c r="N17" s="153"/>
      <c r="O17" s="153"/>
      <c r="Z17" s="199"/>
      <c r="AA17" s="200"/>
      <c r="AB17" s="199"/>
      <c r="AC17" s="200"/>
      <c r="AD17" s="199"/>
      <c r="AE17" s="200"/>
      <c r="AF17" s="199"/>
      <c r="AG17" s="200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1.5" customHeight="1" hidden="1">
      <c r="A18" s="163"/>
      <c r="B18" s="211"/>
      <c r="C18" s="212"/>
      <c r="D18" s="142"/>
      <c r="E18" s="142"/>
      <c r="F18" s="142"/>
      <c r="G18" s="7"/>
      <c r="H18" s="5"/>
      <c r="I18" s="136"/>
      <c r="J18" s="5"/>
      <c r="K18" s="24"/>
      <c r="L18" s="153"/>
      <c r="M18" s="153"/>
      <c r="N18" s="153"/>
      <c r="O18" s="153"/>
      <c r="Z18" s="199"/>
      <c r="AA18" s="200"/>
      <c r="AB18" s="199"/>
      <c r="AC18" s="200"/>
      <c r="AD18" s="199"/>
      <c r="AE18" s="200"/>
      <c r="AF18" s="199"/>
      <c r="AG18" s="200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199"/>
      <c r="AA19" s="200"/>
      <c r="AB19" s="199"/>
      <c r="AC19" s="200"/>
      <c r="AD19" s="199"/>
      <c r="AE19" s="200"/>
      <c r="AF19" s="199"/>
      <c r="AG19" s="200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53"/>
      <c r="B20" s="174" t="s">
        <v>15</v>
      </c>
      <c r="C20" s="175"/>
      <c r="D20" s="141" t="s">
        <v>17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53"/>
      <c r="B21" s="176"/>
      <c r="C21" s="177"/>
      <c r="D21" s="141" t="s">
        <v>11</v>
      </c>
      <c r="E21" s="141"/>
      <c r="F21" s="141"/>
      <c r="G21" s="6" t="s">
        <v>20</v>
      </c>
      <c r="H21" s="6" t="s">
        <v>73</v>
      </c>
      <c r="I21" s="6" t="s">
        <v>78</v>
      </c>
      <c r="J21" s="6" t="s">
        <v>79</v>
      </c>
      <c r="K21" s="6" t="s">
        <v>80</v>
      </c>
      <c r="L21" s="141" t="s">
        <v>14</v>
      </c>
      <c r="M21" s="141"/>
      <c r="N21" s="141"/>
      <c r="O21" s="141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3">
        <v>2</v>
      </c>
      <c r="B22" s="213"/>
      <c r="C22" s="208"/>
      <c r="D22" s="142"/>
      <c r="E22" s="142"/>
      <c r="F22" s="142"/>
      <c r="G22" s="7"/>
      <c r="H22" s="5"/>
      <c r="I22" s="136"/>
      <c r="J22" s="5"/>
      <c r="K22" s="24"/>
      <c r="L22" s="153"/>
      <c r="M22" s="153"/>
      <c r="N22" s="153"/>
      <c r="O22" s="153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3"/>
      <c r="B23" s="209"/>
      <c r="C23" s="210"/>
      <c r="D23" s="142"/>
      <c r="E23" s="142"/>
      <c r="F23" s="142"/>
      <c r="G23" s="7"/>
      <c r="H23" s="5"/>
      <c r="I23" s="136"/>
      <c r="J23" s="5"/>
      <c r="K23" s="24"/>
      <c r="L23" s="153"/>
      <c r="M23" s="153"/>
      <c r="N23" s="153"/>
      <c r="O23" s="153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3"/>
      <c r="B24" s="211"/>
      <c r="C24" s="212"/>
      <c r="D24" s="142"/>
      <c r="E24" s="142"/>
      <c r="F24" s="142"/>
      <c r="G24" s="7"/>
      <c r="H24" s="5"/>
      <c r="I24" s="136"/>
      <c r="J24" s="5"/>
      <c r="K24" s="24"/>
      <c r="L24" s="153"/>
      <c r="M24" s="153"/>
      <c r="N24" s="153"/>
      <c r="O24" s="153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53"/>
      <c r="B26" s="174" t="s">
        <v>15</v>
      </c>
      <c r="C26" s="175"/>
      <c r="D26" s="141" t="s">
        <v>17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53"/>
      <c r="B27" s="176"/>
      <c r="C27" s="177"/>
      <c r="D27" s="141" t="s">
        <v>11</v>
      </c>
      <c r="E27" s="141"/>
      <c r="F27" s="141"/>
      <c r="G27" s="6" t="s">
        <v>20</v>
      </c>
      <c r="H27" s="6" t="s">
        <v>73</v>
      </c>
      <c r="I27" s="6" t="s">
        <v>78</v>
      </c>
      <c r="J27" s="6" t="s">
        <v>79</v>
      </c>
      <c r="K27" s="6" t="s">
        <v>80</v>
      </c>
      <c r="L27" s="214" t="s">
        <v>14</v>
      </c>
      <c r="M27" s="214"/>
      <c r="N27" s="214"/>
      <c r="O27" s="214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3">
        <v>3</v>
      </c>
      <c r="B28" s="213"/>
      <c r="C28" s="215"/>
      <c r="D28" s="142"/>
      <c r="E28" s="142"/>
      <c r="F28" s="142"/>
      <c r="G28" s="7"/>
      <c r="H28" s="5"/>
      <c r="I28" s="136"/>
      <c r="J28" s="5"/>
      <c r="K28" s="5"/>
      <c r="L28" s="153"/>
      <c r="M28" s="153"/>
      <c r="N28" s="153"/>
      <c r="O28" s="153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3"/>
      <c r="B29" s="209"/>
      <c r="C29" s="216"/>
      <c r="D29" s="142"/>
      <c r="E29" s="142"/>
      <c r="F29" s="142"/>
      <c r="G29" s="7"/>
      <c r="H29" s="5"/>
      <c r="I29" s="136"/>
      <c r="J29" s="5"/>
      <c r="K29" s="5"/>
      <c r="L29" s="153"/>
      <c r="M29" s="153"/>
      <c r="N29" s="153"/>
      <c r="O29" s="153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3"/>
      <c r="B30" s="211"/>
      <c r="C30" s="217"/>
      <c r="D30" s="142"/>
      <c r="E30" s="142"/>
      <c r="F30" s="142"/>
      <c r="G30" s="7"/>
      <c r="H30" s="5"/>
      <c r="I30" s="136"/>
      <c r="J30" s="5"/>
      <c r="K30" s="5"/>
      <c r="L30" s="153"/>
      <c r="M30" s="153"/>
      <c r="N30" s="153"/>
      <c r="O30" s="153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18" t="s">
        <v>18</v>
      </c>
      <c r="B33" s="218" t="s">
        <v>49</v>
      </c>
      <c r="C33" s="220" t="s">
        <v>50</v>
      </c>
      <c r="D33" s="151" t="s">
        <v>57</v>
      </c>
      <c r="E33" s="152"/>
      <c r="F33" s="151" t="s">
        <v>73</v>
      </c>
      <c r="G33" s="184"/>
      <c r="H33" s="151" t="s">
        <v>81</v>
      </c>
      <c r="I33" s="152"/>
      <c r="J33" s="151" t="s">
        <v>82</v>
      </c>
      <c r="K33" s="152"/>
      <c r="L33" s="151" t="s">
        <v>83</v>
      </c>
      <c r="M33" s="152"/>
      <c r="N33" s="151" t="s">
        <v>77</v>
      </c>
      <c r="O33" s="152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19"/>
      <c r="B34" s="219"/>
      <c r="C34" s="221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423000</v>
      </c>
      <c r="C35" s="37" t="s">
        <v>107</v>
      </c>
      <c r="D35" s="139">
        <v>60000</v>
      </c>
      <c r="E35" s="26"/>
      <c r="F35" s="26">
        <v>1700000</v>
      </c>
      <c r="G35" s="26"/>
      <c r="H35" s="135">
        <v>50000</v>
      </c>
      <c r="I35" s="135"/>
      <c r="J35" s="26">
        <v>50000</v>
      </c>
      <c r="K35" s="26"/>
      <c r="L35" s="26">
        <v>50000</v>
      </c>
      <c r="M35" s="26"/>
      <c r="N35" s="133">
        <f>SUM(H35,J35,L35)</f>
        <v>150000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426000</v>
      </c>
      <c r="C36" s="37" t="s">
        <v>108</v>
      </c>
      <c r="D36" s="139">
        <v>20000</v>
      </c>
      <c r="E36" s="26"/>
      <c r="F36" s="26">
        <v>50000</v>
      </c>
      <c r="G36" s="26"/>
      <c r="H36" s="135">
        <v>30000</v>
      </c>
      <c r="I36" s="135"/>
      <c r="J36" s="26">
        <v>30000</v>
      </c>
      <c r="K36" s="26"/>
      <c r="L36" s="26">
        <v>30000</v>
      </c>
      <c r="M36" s="26"/>
      <c r="N36" s="133">
        <f aca="true" t="shared" si="0" ref="N36:O49">SUM(H36,J36,L36)</f>
        <v>90000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26</v>
      </c>
      <c r="B37" s="36"/>
      <c r="C37" s="37"/>
      <c r="D37" s="139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27</v>
      </c>
      <c r="B38" s="36"/>
      <c r="C38" s="37"/>
      <c r="D38" s="139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28</v>
      </c>
      <c r="B39" s="36"/>
      <c r="C39" s="37"/>
      <c r="D39" s="139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36"/>
      <c r="C40" s="37"/>
      <c r="D40" s="139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36"/>
      <c r="C41" s="37"/>
      <c r="D41" s="139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139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139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139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139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139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139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139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139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22" t="s">
        <v>56</v>
      </c>
      <c r="B50" s="222"/>
      <c r="C50" s="18" t="str">
        <f>$D$5</f>
        <v>0001 Функционисање скупштине</v>
      </c>
      <c r="D50" s="140">
        <f>D35+D36</f>
        <v>80000</v>
      </c>
      <c r="E50" s="28">
        <f aca="true" t="shared" si="1" ref="E50:L50">SUM(E35:E49)</f>
        <v>0</v>
      </c>
      <c r="F50" s="28">
        <f t="shared" si="1"/>
        <v>1750000</v>
      </c>
      <c r="G50" s="28">
        <f t="shared" si="1"/>
        <v>0</v>
      </c>
      <c r="H50" s="28">
        <f t="shared" si="1"/>
        <v>80000</v>
      </c>
      <c r="I50" s="28">
        <f t="shared" si="1"/>
        <v>0</v>
      </c>
      <c r="J50" s="28">
        <f t="shared" si="1"/>
        <v>80000</v>
      </c>
      <c r="K50" s="28">
        <f t="shared" si="1"/>
        <v>0</v>
      </c>
      <c r="L50" s="28">
        <f t="shared" si="1"/>
        <v>80000</v>
      </c>
      <c r="M50" s="28">
        <f>SUM(M35:M49)</f>
        <v>0</v>
      </c>
      <c r="N50" s="28">
        <f>SUM(H50,J50,L50)</f>
        <v>240000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51" t="s">
        <v>84</v>
      </c>
      <c r="C52" s="184"/>
      <c r="D52" s="151" t="s">
        <v>20</v>
      </c>
      <c r="E52" s="152"/>
      <c r="F52" s="151" t="s">
        <v>73</v>
      </c>
      <c r="G52" s="152"/>
      <c r="H52" s="151" t="s">
        <v>81</v>
      </c>
      <c r="I52" s="152"/>
      <c r="J52" s="151" t="s">
        <v>82</v>
      </c>
      <c r="K52" s="152"/>
      <c r="L52" s="151" t="s">
        <v>83</v>
      </c>
      <c r="M52" s="152"/>
      <c r="N52" s="151" t="s">
        <v>77</v>
      </c>
      <c r="O52" s="152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23" t="s">
        <v>102</v>
      </c>
      <c r="C53" s="223"/>
      <c r="D53" s="224">
        <v>80000</v>
      </c>
      <c r="E53" s="225"/>
      <c r="F53" s="224">
        <v>1750000</v>
      </c>
      <c r="G53" s="225"/>
      <c r="H53" s="189">
        <v>80000</v>
      </c>
      <c r="I53" s="190"/>
      <c r="J53" s="224">
        <v>80000</v>
      </c>
      <c r="K53" s="225"/>
      <c r="L53" s="226">
        <v>80000</v>
      </c>
      <c r="M53" s="227"/>
      <c r="N53" s="226">
        <f aca="true" t="shared" si="2" ref="N53:N58">SUM(H53,J53,L53)</f>
        <v>240000</v>
      </c>
      <c r="O53" s="227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23"/>
      <c r="C54" s="223"/>
      <c r="D54" s="224"/>
      <c r="E54" s="225"/>
      <c r="F54" s="224"/>
      <c r="G54" s="225"/>
      <c r="H54" s="189"/>
      <c r="I54" s="190"/>
      <c r="J54" s="224"/>
      <c r="K54" s="225"/>
      <c r="L54" s="226"/>
      <c r="M54" s="227"/>
      <c r="N54" s="226">
        <f t="shared" si="2"/>
        <v>0</v>
      </c>
      <c r="O54" s="227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23"/>
      <c r="C55" s="223"/>
      <c r="D55" s="224"/>
      <c r="E55" s="225"/>
      <c r="F55" s="224"/>
      <c r="G55" s="225"/>
      <c r="H55" s="189"/>
      <c r="I55" s="190"/>
      <c r="J55" s="224"/>
      <c r="K55" s="225"/>
      <c r="L55" s="226"/>
      <c r="M55" s="227"/>
      <c r="N55" s="226">
        <f t="shared" si="2"/>
        <v>0</v>
      </c>
      <c r="O55" s="227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23"/>
      <c r="C56" s="223"/>
      <c r="D56" s="224"/>
      <c r="E56" s="225"/>
      <c r="F56" s="224"/>
      <c r="G56" s="225"/>
      <c r="H56" s="189"/>
      <c r="I56" s="190"/>
      <c r="J56" s="224"/>
      <c r="K56" s="225"/>
      <c r="L56" s="226"/>
      <c r="M56" s="227"/>
      <c r="N56" s="226">
        <f t="shared" si="2"/>
        <v>0</v>
      </c>
      <c r="O56" s="227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23"/>
      <c r="C57" s="223"/>
      <c r="D57" s="224"/>
      <c r="E57" s="225"/>
      <c r="F57" s="224"/>
      <c r="G57" s="225"/>
      <c r="H57" s="189"/>
      <c r="I57" s="190"/>
      <c r="J57" s="224"/>
      <c r="K57" s="225"/>
      <c r="L57" s="226"/>
      <c r="M57" s="227"/>
      <c r="N57" s="226">
        <f t="shared" si="2"/>
        <v>0</v>
      </c>
      <c r="O57" s="227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22" t="s">
        <v>58</v>
      </c>
      <c r="B58" s="228"/>
      <c r="C58" s="107" t="str">
        <f>$D$5</f>
        <v>0001 Функционисање скупштине</v>
      </c>
      <c r="D58" s="150">
        <v>80000</v>
      </c>
      <c r="E58" s="150"/>
      <c r="F58" s="150">
        <f>SUM(F53:G57)</f>
        <v>1750000</v>
      </c>
      <c r="G58" s="150"/>
      <c r="H58" s="150">
        <f>SUM(H53:I57)</f>
        <v>80000</v>
      </c>
      <c r="I58" s="150"/>
      <c r="J58" s="150">
        <f>SUM(J53:K57)</f>
        <v>80000</v>
      </c>
      <c r="K58" s="150"/>
      <c r="L58" s="150">
        <f>SUM(L53:M57)</f>
        <v>80000</v>
      </c>
      <c r="M58" s="150"/>
      <c r="N58" s="150">
        <f t="shared" si="2"/>
        <v>240000</v>
      </c>
      <c r="O58" s="150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91" t="s">
        <v>39</v>
      </c>
      <c r="N64" s="191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tabSelected="1" view="pageBreakPreview" zoomScale="90" zoomScaleSheetLayoutView="90" zoomScalePageLayoutView="0" workbookViewId="0" topLeftCell="C2">
      <selection activeCell="L16" sqref="L16:O1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 hidden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Z1" s="195"/>
      <c r="AA1" s="195"/>
      <c r="AB1" s="196"/>
      <c r="AC1" s="196"/>
      <c r="AD1" s="195"/>
      <c r="AE1" s="195"/>
      <c r="AF1" s="195"/>
      <c r="AG1" s="195"/>
      <c r="AO1" s="197"/>
      <c r="AP1" s="197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198" t="s">
        <v>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199"/>
      <c r="AA3" s="200"/>
      <c r="AB3" s="199"/>
      <c r="AC3" s="200"/>
      <c r="AD3" s="199"/>
      <c r="AE3" s="200"/>
      <c r="AF3" s="199"/>
      <c r="AG3" s="200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201" t="s">
        <v>94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V4" s="60"/>
      <c r="Z4" s="199"/>
      <c r="AA4" s="200"/>
      <c r="AB4" s="199"/>
      <c r="AC4" s="200"/>
      <c r="AD4" s="199"/>
      <c r="AE4" s="200"/>
      <c r="AF4" s="199"/>
      <c r="AG4" s="200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02" t="s">
        <v>43</v>
      </c>
      <c r="B5" s="202"/>
      <c r="C5" s="202"/>
      <c r="D5" s="147" t="s">
        <v>120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V5" s="60"/>
      <c r="Z5" s="199"/>
      <c r="AA5" s="200"/>
      <c r="AB5" s="199"/>
      <c r="AC5" s="200"/>
      <c r="AD5" s="199"/>
      <c r="AE5" s="200"/>
      <c r="AF5" s="199"/>
      <c r="AG5" s="200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02" t="s">
        <v>44</v>
      </c>
      <c r="B6" s="202"/>
      <c r="C6" s="202"/>
      <c r="D6" s="203" t="s">
        <v>95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V6" s="60"/>
      <c r="Z6" s="199"/>
      <c r="AA6" s="200"/>
      <c r="AB6" s="199"/>
      <c r="AC6" s="200"/>
      <c r="AD6" s="199"/>
      <c r="AE6" s="200"/>
      <c r="AF6" s="199"/>
      <c r="AG6" s="200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04" t="s">
        <v>7</v>
      </c>
      <c r="B7" s="204"/>
      <c r="C7" s="204"/>
      <c r="D7" s="205" t="s">
        <v>119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V7" s="60"/>
      <c r="Z7" s="199"/>
      <c r="AA7" s="200"/>
      <c r="AB7" s="199"/>
      <c r="AC7" s="200"/>
      <c r="AD7" s="199"/>
      <c r="AE7" s="200"/>
      <c r="AF7" s="199"/>
      <c r="AG7" s="200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8" t="s">
        <v>45</v>
      </c>
      <c r="B8" s="178"/>
      <c r="C8" s="178"/>
      <c r="D8" s="205" t="s">
        <v>87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V8" s="60"/>
      <c r="Z8" s="199"/>
      <c r="AA8" s="200"/>
      <c r="AB8" s="199"/>
      <c r="AC8" s="200"/>
      <c r="AD8" s="199"/>
      <c r="AE8" s="200"/>
      <c r="AF8" s="199"/>
      <c r="AG8" s="200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8" t="s">
        <v>5</v>
      </c>
      <c r="B9" s="178"/>
      <c r="C9" s="178"/>
      <c r="D9" s="205" t="s">
        <v>100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Z9" s="199"/>
      <c r="AA9" s="200"/>
      <c r="AB9" s="199"/>
      <c r="AC9" s="200"/>
      <c r="AD9" s="199"/>
      <c r="AE9" s="200"/>
      <c r="AF9" s="199"/>
      <c r="AG9" s="200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8" t="s">
        <v>46</v>
      </c>
      <c r="B10" s="178"/>
      <c r="C10" s="178"/>
      <c r="D10" s="205" t="s">
        <v>99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Z10" s="199"/>
      <c r="AA10" s="200"/>
      <c r="AB10" s="199"/>
      <c r="AC10" s="200"/>
      <c r="AD10" s="199"/>
      <c r="AE10" s="200"/>
      <c r="AF10" s="199"/>
      <c r="AG10" s="200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 hidden="1">
      <c r="A11" s="206" t="s">
        <v>47</v>
      </c>
      <c r="B11" s="206"/>
      <c r="C11" s="206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Z11" s="199"/>
      <c r="AA11" s="200"/>
      <c r="AB11" s="199"/>
      <c r="AC11" s="200"/>
      <c r="AD11" s="199"/>
      <c r="AE11" s="200"/>
      <c r="AF11" s="199"/>
      <c r="AG11" s="200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8" t="s">
        <v>48</v>
      </c>
      <c r="B12" s="178"/>
      <c r="C12" s="178"/>
      <c r="D12" s="205" t="s">
        <v>91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Z12" s="199"/>
      <c r="AA12" s="200"/>
      <c r="AB12" s="199"/>
      <c r="AC12" s="200"/>
      <c r="AD12" s="199"/>
      <c r="AE12" s="200"/>
      <c r="AF12" s="199"/>
      <c r="AG12" s="200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199"/>
      <c r="AA13" s="200"/>
      <c r="AB13" s="199"/>
      <c r="AC13" s="200"/>
      <c r="AD13" s="199"/>
      <c r="AE13" s="200"/>
      <c r="AF13" s="199"/>
      <c r="AG13" s="200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53"/>
      <c r="B14" s="174" t="s">
        <v>9</v>
      </c>
      <c r="C14" s="175"/>
      <c r="D14" s="141" t="s">
        <v>10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Z14" s="199"/>
      <c r="AA14" s="200"/>
      <c r="AB14" s="199"/>
      <c r="AC14" s="200"/>
      <c r="AD14" s="199"/>
      <c r="AE14" s="200"/>
      <c r="AF14" s="199"/>
      <c r="AG14" s="200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53"/>
      <c r="B15" s="176"/>
      <c r="C15" s="177"/>
      <c r="D15" s="141" t="s">
        <v>11</v>
      </c>
      <c r="E15" s="141"/>
      <c r="F15" s="141"/>
      <c r="G15" s="6" t="s">
        <v>20</v>
      </c>
      <c r="H15" s="6" t="s">
        <v>73</v>
      </c>
      <c r="I15" s="6" t="s">
        <v>78</v>
      </c>
      <c r="J15" s="6" t="s">
        <v>79</v>
      </c>
      <c r="K15" s="6" t="s">
        <v>80</v>
      </c>
      <c r="L15" s="141" t="s">
        <v>14</v>
      </c>
      <c r="M15" s="141"/>
      <c r="N15" s="141"/>
      <c r="O15" s="141"/>
      <c r="Z15" s="199"/>
      <c r="AA15" s="200"/>
      <c r="AB15" s="199"/>
      <c r="AC15" s="200"/>
      <c r="AD15" s="199"/>
      <c r="AE15" s="200"/>
      <c r="AF15" s="199"/>
      <c r="AG15" s="200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3">
        <v>1</v>
      </c>
      <c r="B16" s="207" t="s">
        <v>96</v>
      </c>
      <c r="C16" s="208"/>
      <c r="D16" s="142" t="s">
        <v>97</v>
      </c>
      <c r="E16" s="142"/>
      <c r="F16" s="142"/>
      <c r="G16" s="7">
        <v>9</v>
      </c>
      <c r="H16" s="5">
        <v>8</v>
      </c>
      <c r="I16" s="136">
        <v>9</v>
      </c>
      <c r="J16" s="5">
        <v>9</v>
      </c>
      <c r="K16" s="24">
        <v>9</v>
      </c>
      <c r="L16" s="153" t="s">
        <v>98</v>
      </c>
      <c r="M16" s="153"/>
      <c r="N16" s="153"/>
      <c r="O16" s="153"/>
      <c r="Z16" s="199"/>
      <c r="AA16" s="200"/>
      <c r="AB16" s="199"/>
      <c r="AC16" s="200"/>
      <c r="AD16" s="199"/>
      <c r="AE16" s="200"/>
      <c r="AF16" s="199"/>
      <c r="AG16" s="200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1.5" customHeight="1">
      <c r="A17" s="163"/>
      <c r="B17" s="209"/>
      <c r="C17" s="210"/>
      <c r="D17" s="142"/>
      <c r="E17" s="142"/>
      <c r="F17" s="142"/>
      <c r="G17" s="7"/>
      <c r="H17" s="5"/>
      <c r="I17" s="136"/>
      <c r="J17" s="5"/>
      <c r="K17" s="24"/>
      <c r="L17" s="153"/>
      <c r="M17" s="153"/>
      <c r="N17" s="153"/>
      <c r="O17" s="153"/>
      <c r="Z17" s="199"/>
      <c r="AA17" s="200"/>
      <c r="AB17" s="199"/>
      <c r="AC17" s="200"/>
      <c r="AD17" s="199"/>
      <c r="AE17" s="200"/>
      <c r="AF17" s="199"/>
      <c r="AG17" s="200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1.5" customHeight="1" hidden="1">
      <c r="A18" s="163"/>
      <c r="B18" s="211"/>
      <c r="C18" s="212"/>
      <c r="D18" s="142"/>
      <c r="E18" s="142"/>
      <c r="F18" s="142"/>
      <c r="G18" s="7"/>
      <c r="H18" s="5"/>
      <c r="I18" s="136"/>
      <c r="J18" s="5"/>
      <c r="K18" s="24"/>
      <c r="L18" s="153"/>
      <c r="M18" s="153"/>
      <c r="N18" s="153"/>
      <c r="O18" s="153"/>
      <c r="Z18" s="199"/>
      <c r="AA18" s="200"/>
      <c r="AB18" s="199"/>
      <c r="AC18" s="200"/>
      <c r="AD18" s="199"/>
      <c r="AE18" s="200"/>
      <c r="AF18" s="199"/>
      <c r="AG18" s="200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199"/>
      <c r="AA19" s="200"/>
      <c r="AB19" s="199"/>
      <c r="AC19" s="200"/>
      <c r="AD19" s="199"/>
      <c r="AE19" s="200"/>
      <c r="AF19" s="199"/>
      <c r="AG19" s="200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53"/>
      <c r="B20" s="174" t="s">
        <v>15</v>
      </c>
      <c r="C20" s="175"/>
      <c r="D20" s="141" t="s">
        <v>17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53"/>
      <c r="B21" s="176"/>
      <c r="C21" s="177"/>
      <c r="D21" s="141" t="s">
        <v>11</v>
      </c>
      <c r="E21" s="141"/>
      <c r="F21" s="141"/>
      <c r="G21" s="6" t="s">
        <v>20</v>
      </c>
      <c r="H21" s="6" t="s">
        <v>73</v>
      </c>
      <c r="I21" s="6" t="s">
        <v>78</v>
      </c>
      <c r="J21" s="6" t="s">
        <v>79</v>
      </c>
      <c r="K21" s="6" t="s">
        <v>80</v>
      </c>
      <c r="L21" s="141" t="s">
        <v>14</v>
      </c>
      <c r="M21" s="141"/>
      <c r="N21" s="141"/>
      <c r="O21" s="141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3">
        <v>2</v>
      </c>
      <c r="B22" s="213"/>
      <c r="C22" s="208"/>
      <c r="D22" s="142"/>
      <c r="E22" s="142"/>
      <c r="F22" s="142"/>
      <c r="G22" s="7"/>
      <c r="H22" s="5"/>
      <c r="I22" s="136"/>
      <c r="J22" s="5"/>
      <c r="K22" s="24"/>
      <c r="L22" s="153"/>
      <c r="M22" s="153"/>
      <c r="N22" s="153"/>
      <c r="O22" s="153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3"/>
      <c r="B23" s="209"/>
      <c r="C23" s="210"/>
      <c r="D23" s="142"/>
      <c r="E23" s="142"/>
      <c r="F23" s="142"/>
      <c r="G23" s="7"/>
      <c r="H23" s="5"/>
      <c r="I23" s="136"/>
      <c r="J23" s="5"/>
      <c r="K23" s="24"/>
      <c r="L23" s="153"/>
      <c r="M23" s="153"/>
      <c r="N23" s="153"/>
      <c r="O23" s="153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3"/>
      <c r="B24" s="211"/>
      <c r="C24" s="212"/>
      <c r="D24" s="142"/>
      <c r="E24" s="142"/>
      <c r="F24" s="142"/>
      <c r="G24" s="7"/>
      <c r="H24" s="5"/>
      <c r="I24" s="136"/>
      <c r="J24" s="5"/>
      <c r="K24" s="24"/>
      <c r="L24" s="153"/>
      <c r="M24" s="153"/>
      <c r="N24" s="153"/>
      <c r="O24" s="153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53"/>
      <c r="B26" s="174" t="s">
        <v>15</v>
      </c>
      <c r="C26" s="175"/>
      <c r="D26" s="141" t="s">
        <v>17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53"/>
      <c r="B27" s="176"/>
      <c r="C27" s="177"/>
      <c r="D27" s="141" t="s">
        <v>11</v>
      </c>
      <c r="E27" s="141"/>
      <c r="F27" s="141"/>
      <c r="G27" s="6" t="s">
        <v>20</v>
      </c>
      <c r="H27" s="6" t="s">
        <v>73</v>
      </c>
      <c r="I27" s="6" t="s">
        <v>78</v>
      </c>
      <c r="J27" s="6" t="s">
        <v>79</v>
      </c>
      <c r="K27" s="6" t="s">
        <v>80</v>
      </c>
      <c r="L27" s="214" t="s">
        <v>14</v>
      </c>
      <c r="M27" s="214"/>
      <c r="N27" s="214"/>
      <c r="O27" s="214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3">
        <v>3</v>
      </c>
      <c r="B28" s="213"/>
      <c r="C28" s="215"/>
      <c r="D28" s="142"/>
      <c r="E28" s="142"/>
      <c r="F28" s="142"/>
      <c r="G28" s="7"/>
      <c r="H28" s="5"/>
      <c r="I28" s="136"/>
      <c r="J28" s="5"/>
      <c r="K28" s="5"/>
      <c r="L28" s="153"/>
      <c r="M28" s="153"/>
      <c r="N28" s="153"/>
      <c r="O28" s="153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3"/>
      <c r="B29" s="209"/>
      <c r="C29" s="216"/>
      <c r="D29" s="142"/>
      <c r="E29" s="142"/>
      <c r="F29" s="142"/>
      <c r="G29" s="7"/>
      <c r="H29" s="5"/>
      <c r="I29" s="136"/>
      <c r="J29" s="5"/>
      <c r="K29" s="5"/>
      <c r="L29" s="153"/>
      <c r="M29" s="153"/>
      <c r="N29" s="153"/>
      <c r="O29" s="153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3"/>
      <c r="B30" s="211"/>
      <c r="C30" s="217"/>
      <c r="D30" s="142"/>
      <c r="E30" s="142"/>
      <c r="F30" s="142"/>
      <c r="G30" s="7"/>
      <c r="H30" s="5"/>
      <c r="I30" s="136"/>
      <c r="J30" s="5"/>
      <c r="K30" s="5"/>
      <c r="L30" s="153"/>
      <c r="M30" s="153"/>
      <c r="N30" s="153"/>
      <c r="O30" s="153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18" t="s">
        <v>18</v>
      </c>
      <c r="B33" s="218" t="s">
        <v>49</v>
      </c>
      <c r="C33" s="220" t="s">
        <v>50</v>
      </c>
      <c r="D33" s="151" t="s">
        <v>57</v>
      </c>
      <c r="E33" s="152"/>
      <c r="F33" s="151" t="s">
        <v>73</v>
      </c>
      <c r="G33" s="184"/>
      <c r="H33" s="151" t="s">
        <v>81</v>
      </c>
      <c r="I33" s="152"/>
      <c r="J33" s="151" t="s">
        <v>82</v>
      </c>
      <c r="K33" s="152"/>
      <c r="L33" s="151" t="s">
        <v>83</v>
      </c>
      <c r="M33" s="152"/>
      <c r="N33" s="151" t="s">
        <v>77</v>
      </c>
      <c r="O33" s="152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19"/>
      <c r="B34" s="219"/>
      <c r="C34" s="221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411000</v>
      </c>
      <c r="C35" s="37" t="s">
        <v>101</v>
      </c>
      <c r="D35" s="139">
        <v>1229000</v>
      </c>
      <c r="E35" s="26"/>
      <c r="F35" s="26">
        <v>2200000</v>
      </c>
      <c r="G35" s="26"/>
      <c r="H35" s="135">
        <v>2456000</v>
      </c>
      <c r="I35" s="135"/>
      <c r="J35" s="26">
        <v>2456000</v>
      </c>
      <c r="K35" s="26"/>
      <c r="L35" s="26">
        <v>2456000</v>
      </c>
      <c r="M35" s="26"/>
      <c r="N35" s="133">
        <f>SUM(H35,J35,L35)</f>
        <v>7368000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412000</v>
      </c>
      <c r="C36" s="37" t="s">
        <v>103</v>
      </c>
      <c r="D36" s="139">
        <v>221000</v>
      </c>
      <c r="E36" s="26"/>
      <c r="F36" s="26">
        <v>395000</v>
      </c>
      <c r="G36" s="26"/>
      <c r="H36" s="135">
        <v>440000</v>
      </c>
      <c r="I36" s="135"/>
      <c r="J36" s="26">
        <v>440000</v>
      </c>
      <c r="K36" s="26"/>
      <c r="L36" s="26">
        <v>440000</v>
      </c>
      <c r="M36" s="26"/>
      <c r="N36" s="133">
        <f aca="true" t="shared" si="0" ref="N36:O49">SUM(H36,J36,L36)</f>
        <v>1320000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26</v>
      </c>
      <c r="B37" s="36">
        <v>414000</v>
      </c>
      <c r="C37" s="37" t="s">
        <v>104</v>
      </c>
      <c r="D37" s="139">
        <v>41000</v>
      </c>
      <c r="E37" s="26"/>
      <c r="F37" s="26">
        <v>30000</v>
      </c>
      <c r="G37" s="26"/>
      <c r="H37" s="135">
        <v>50000</v>
      </c>
      <c r="I37" s="135"/>
      <c r="J37" s="26">
        <v>50000</v>
      </c>
      <c r="K37" s="26"/>
      <c r="L37" s="26">
        <v>50000</v>
      </c>
      <c r="M37" s="26"/>
      <c r="N37" s="133">
        <f t="shared" si="0"/>
        <v>150000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27</v>
      </c>
      <c r="B38" s="36">
        <v>421000</v>
      </c>
      <c r="C38" s="37" t="s">
        <v>105</v>
      </c>
      <c r="D38" s="139">
        <v>65000</v>
      </c>
      <c r="E38" s="26"/>
      <c r="F38" s="26">
        <v>60000</v>
      </c>
      <c r="G38" s="26"/>
      <c r="H38" s="135">
        <v>80000</v>
      </c>
      <c r="I38" s="135"/>
      <c r="J38" s="26">
        <v>80000</v>
      </c>
      <c r="K38" s="26"/>
      <c r="L38" s="26">
        <v>80000</v>
      </c>
      <c r="M38" s="26"/>
      <c r="N38" s="133">
        <f t="shared" si="0"/>
        <v>240000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28</v>
      </c>
      <c r="B39" s="36">
        <v>422000</v>
      </c>
      <c r="C39" s="37" t="s">
        <v>106</v>
      </c>
      <c r="D39" s="139">
        <v>50000</v>
      </c>
      <c r="E39" s="26"/>
      <c r="F39" s="26">
        <v>30000</v>
      </c>
      <c r="G39" s="26"/>
      <c r="H39" s="135">
        <v>30000</v>
      </c>
      <c r="I39" s="135"/>
      <c r="J39" s="26">
        <v>30000</v>
      </c>
      <c r="K39" s="26"/>
      <c r="L39" s="26">
        <v>30000</v>
      </c>
      <c r="M39" s="26"/>
      <c r="N39" s="133">
        <f t="shared" si="0"/>
        <v>90000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29</v>
      </c>
      <c r="B40" s="36">
        <v>423000</v>
      </c>
      <c r="C40" s="37" t="s">
        <v>107</v>
      </c>
      <c r="D40" s="139">
        <v>3500000</v>
      </c>
      <c r="E40" s="26"/>
      <c r="F40" s="26">
        <v>4600000</v>
      </c>
      <c r="G40" s="26"/>
      <c r="H40" s="135">
        <v>4000000</v>
      </c>
      <c r="I40" s="135"/>
      <c r="J40" s="26">
        <v>4000000</v>
      </c>
      <c r="K40" s="26"/>
      <c r="L40" s="26">
        <v>4000000</v>
      </c>
      <c r="M40" s="26"/>
      <c r="N40" s="133">
        <f t="shared" si="0"/>
        <v>12000000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>
      <c r="A41" s="25" t="s">
        <v>30</v>
      </c>
      <c r="B41" s="36">
        <v>426000</v>
      </c>
      <c r="C41" s="37" t="s">
        <v>108</v>
      </c>
      <c r="D41" s="139">
        <v>500000</v>
      </c>
      <c r="E41" s="26"/>
      <c r="F41" s="26">
        <v>300000</v>
      </c>
      <c r="G41" s="26"/>
      <c r="H41" s="135">
        <v>350000</v>
      </c>
      <c r="I41" s="135"/>
      <c r="J41" s="26">
        <v>350000</v>
      </c>
      <c r="K41" s="26"/>
      <c r="L41" s="26">
        <v>350000</v>
      </c>
      <c r="M41" s="26"/>
      <c r="N41" s="133">
        <f t="shared" si="0"/>
        <v>1050000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31</v>
      </c>
      <c r="B42" s="36">
        <v>465000</v>
      </c>
      <c r="C42" s="37" t="s">
        <v>109</v>
      </c>
      <c r="D42" s="139">
        <v>166000</v>
      </c>
      <c r="E42" s="26"/>
      <c r="F42" s="26">
        <v>315000</v>
      </c>
      <c r="G42" s="26"/>
      <c r="H42" s="135">
        <v>319000</v>
      </c>
      <c r="I42" s="135"/>
      <c r="J42" s="26">
        <v>319000</v>
      </c>
      <c r="K42" s="26"/>
      <c r="L42" s="26">
        <v>319000</v>
      </c>
      <c r="M42" s="26"/>
      <c r="N42" s="133">
        <f t="shared" si="0"/>
        <v>957000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139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139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139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139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139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139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139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22" t="s">
        <v>56</v>
      </c>
      <c r="B50" s="222"/>
      <c r="C50" s="18" t="str">
        <f>$D$5</f>
        <v>0001 Функционисањe скупштине</v>
      </c>
      <c r="D50" s="140"/>
      <c r="E50" s="28">
        <f aca="true" t="shared" si="1" ref="E50:L50">SUM(E35:E49)</f>
        <v>0</v>
      </c>
      <c r="F50" s="28">
        <f t="shared" si="1"/>
        <v>7930000</v>
      </c>
      <c r="G50" s="28">
        <f t="shared" si="1"/>
        <v>0</v>
      </c>
      <c r="H50" s="28">
        <f t="shared" si="1"/>
        <v>7725000</v>
      </c>
      <c r="I50" s="28">
        <f t="shared" si="1"/>
        <v>0</v>
      </c>
      <c r="J50" s="28">
        <f t="shared" si="1"/>
        <v>7725000</v>
      </c>
      <c r="K50" s="28">
        <f t="shared" si="1"/>
        <v>0</v>
      </c>
      <c r="L50" s="28">
        <f t="shared" si="1"/>
        <v>7725000</v>
      </c>
      <c r="M50" s="28">
        <f>SUM(M35:M49)</f>
        <v>0</v>
      </c>
      <c r="N50" s="28">
        <f>SUM(H50,J50,L50)</f>
        <v>23175000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51" t="s">
        <v>84</v>
      </c>
      <c r="C52" s="184"/>
      <c r="D52" s="151" t="s">
        <v>20</v>
      </c>
      <c r="E52" s="152"/>
      <c r="F52" s="151" t="s">
        <v>73</v>
      </c>
      <c r="G52" s="152"/>
      <c r="H52" s="151" t="s">
        <v>81</v>
      </c>
      <c r="I52" s="152"/>
      <c r="J52" s="151" t="s">
        <v>82</v>
      </c>
      <c r="K52" s="152"/>
      <c r="L52" s="151" t="s">
        <v>83</v>
      </c>
      <c r="M52" s="152"/>
      <c r="N52" s="151" t="s">
        <v>77</v>
      </c>
      <c r="O52" s="152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23" t="s">
        <v>102</v>
      </c>
      <c r="C53" s="223"/>
      <c r="D53" s="229">
        <f>D35+D36+D37+D38+D39+D40+D41+D42</f>
        <v>5772000</v>
      </c>
      <c r="E53" s="230"/>
      <c r="F53" s="224">
        <v>7930000</v>
      </c>
      <c r="G53" s="225"/>
      <c r="H53" s="189">
        <v>7725000</v>
      </c>
      <c r="I53" s="190"/>
      <c r="J53" s="224">
        <v>7725000</v>
      </c>
      <c r="K53" s="225"/>
      <c r="L53" s="226">
        <v>7725000</v>
      </c>
      <c r="M53" s="227"/>
      <c r="N53" s="226">
        <f>H53+J53+L53</f>
        <v>23175000</v>
      </c>
      <c r="O53" s="227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23"/>
      <c r="C54" s="223"/>
      <c r="D54" s="224"/>
      <c r="E54" s="225"/>
      <c r="F54" s="224"/>
      <c r="G54" s="225"/>
      <c r="H54" s="189"/>
      <c r="I54" s="190"/>
      <c r="J54" s="224"/>
      <c r="K54" s="225"/>
      <c r="L54" s="226"/>
      <c r="M54" s="227"/>
      <c r="N54" s="226">
        <f>SUM(H54,J54,L54)</f>
        <v>0</v>
      </c>
      <c r="O54" s="227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23"/>
      <c r="C55" s="223"/>
      <c r="D55" s="224"/>
      <c r="E55" s="225"/>
      <c r="F55" s="224"/>
      <c r="G55" s="225"/>
      <c r="H55" s="189"/>
      <c r="I55" s="190"/>
      <c r="J55" s="224"/>
      <c r="K55" s="225"/>
      <c r="L55" s="226"/>
      <c r="M55" s="227"/>
      <c r="N55" s="226">
        <f>SUM(H55,J55,L55)</f>
        <v>0</v>
      </c>
      <c r="O55" s="227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23"/>
      <c r="C56" s="223"/>
      <c r="D56" s="224"/>
      <c r="E56" s="225"/>
      <c r="F56" s="224"/>
      <c r="G56" s="225"/>
      <c r="H56" s="189"/>
      <c r="I56" s="190"/>
      <c r="J56" s="224"/>
      <c r="K56" s="225"/>
      <c r="L56" s="226"/>
      <c r="M56" s="227"/>
      <c r="N56" s="226">
        <f>SUM(H56,J56,L56)</f>
        <v>0</v>
      </c>
      <c r="O56" s="227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23"/>
      <c r="C57" s="223"/>
      <c r="D57" s="224"/>
      <c r="E57" s="225"/>
      <c r="F57" s="224"/>
      <c r="G57" s="225"/>
      <c r="H57" s="189"/>
      <c r="I57" s="190"/>
      <c r="J57" s="224"/>
      <c r="K57" s="225"/>
      <c r="L57" s="226"/>
      <c r="M57" s="227"/>
      <c r="N57" s="226">
        <f>SUM(H57,J57,L57)</f>
        <v>0</v>
      </c>
      <c r="O57" s="227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22" t="s">
        <v>58</v>
      </c>
      <c r="B58" s="228"/>
      <c r="C58" s="107" t="str">
        <f>$D$5</f>
        <v>0001 Функционисањe скупштине</v>
      </c>
      <c r="D58" s="150">
        <f>SUM(D53:E57)</f>
        <v>5772000</v>
      </c>
      <c r="E58" s="150"/>
      <c r="F58" s="150">
        <f>SUM(F53:G57)</f>
        <v>7930000</v>
      </c>
      <c r="G58" s="150"/>
      <c r="H58" s="150">
        <f>SUM(H53:I57)</f>
        <v>7725000</v>
      </c>
      <c r="I58" s="150"/>
      <c r="J58" s="150">
        <f>SUM(J53:K57)</f>
        <v>7725000</v>
      </c>
      <c r="K58" s="150"/>
      <c r="L58" s="150">
        <f>SUM(L53:M57)</f>
        <v>7725000</v>
      </c>
      <c r="M58" s="150"/>
      <c r="N58" s="150">
        <f>N53</f>
        <v>23175000</v>
      </c>
      <c r="O58" s="150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91" t="s">
        <v>39</v>
      </c>
      <c r="N64" s="191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L27:O27"/>
    <mergeCell ref="D26:O26"/>
    <mergeCell ref="Z19:AA19"/>
    <mergeCell ref="AB19:AC19"/>
    <mergeCell ref="AD19:AE19"/>
    <mergeCell ref="AF19:AG19"/>
    <mergeCell ref="L21:O21"/>
    <mergeCell ref="L24:O24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1:AC11"/>
    <mergeCell ref="AD11:AE11"/>
    <mergeCell ref="AF11:AG11"/>
    <mergeCell ref="Z12:AA12"/>
    <mergeCell ref="AB12:AC12"/>
    <mergeCell ref="AD12:AE12"/>
    <mergeCell ref="AF12:AG12"/>
    <mergeCell ref="AB9:AC9"/>
    <mergeCell ref="AD9:AE9"/>
    <mergeCell ref="AF9:AG9"/>
    <mergeCell ref="Z10:AA10"/>
    <mergeCell ref="AB10:AC10"/>
    <mergeCell ref="AD10:AE10"/>
    <mergeCell ref="AF10:AG10"/>
    <mergeCell ref="AB7:AC7"/>
    <mergeCell ref="AD7:AE7"/>
    <mergeCell ref="AF7:AG7"/>
    <mergeCell ref="Z8:AA8"/>
    <mergeCell ref="AB8:AC8"/>
    <mergeCell ref="AD8:AE8"/>
    <mergeCell ref="AF8:AG8"/>
    <mergeCell ref="AD5:AE5"/>
    <mergeCell ref="AF5:AG5"/>
    <mergeCell ref="Z6:AA6"/>
    <mergeCell ref="AB6:AC6"/>
    <mergeCell ref="AD6:AE6"/>
    <mergeCell ref="AF6:AG6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Z3:AA3"/>
    <mergeCell ref="Z5:AA5"/>
    <mergeCell ref="Z7:AA7"/>
    <mergeCell ref="Z9:AA9"/>
    <mergeCell ref="Z11:AA11"/>
    <mergeCell ref="A58:B58"/>
    <mergeCell ref="D58:E58"/>
    <mergeCell ref="F58:G58"/>
    <mergeCell ref="H58:I58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H52:I52"/>
    <mergeCell ref="J52:K52"/>
    <mergeCell ref="B53:C53"/>
    <mergeCell ref="D53:E53"/>
    <mergeCell ref="F53:G53"/>
    <mergeCell ref="H53:I53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D30:F30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A22:A24"/>
    <mergeCell ref="B22:C24"/>
    <mergeCell ref="D22:F22"/>
    <mergeCell ref="D23:F23"/>
    <mergeCell ref="D24:F24"/>
    <mergeCell ref="L22:O22"/>
    <mergeCell ref="L23:O23"/>
    <mergeCell ref="A14:A15"/>
    <mergeCell ref="B14:C15"/>
    <mergeCell ref="D15:F15"/>
    <mergeCell ref="A20:A21"/>
    <mergeCell ref="B20:C21"/>
    <mergeCell ref="D21:F21"/>
    <mergeCell ref="A16:A18"/>
    <mergeCell ref="B16:C18"/>
    <mergeCell ref="D16:F16"/>
    <mergeCell ref="D17:F17"/>
    <mergeCell ref="D7:O7"/>
    <mergeCell ref="D8:O8"/>
    <mergeCell ref="A11:C11"/>
    <mergeCell ref="A12:C12"/>
    <mergeCell ref="A9:C9"/>
    <mergeCell ref="A10:C10"/>
    <mergeCell ref="D9:O9"/>
    <mergeCell ref="D10:O10"/>
    <mergeCell ref="A7:C7"/>
    <mergeCell ref="A1:O1"/>
    <mergeCell ref="A2:O2"/>
    <mergeCell ref="D4:O4"/>
    <mergeCell ref="L18:O18"/>
    <mergeCell ref="D20:O20"/>
    <mergeCell ref="A8:C8"/>
    <mergeCell ref="A5:C5"/>
    <mergeCell ref="A6:C6"/>
    <mergeCell ref="D5:O5"/>
    <mergeCell ref="D6:O6"/>
    <mergeCell ref="N55:O55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view="pageBreakPreview" zoomScale="90" zoomScaleSheetLayoutView="90" zoomScalePageLayoutView="0" workbookViewId="0" topLeftCell="A1">
      <selection activeCell="D4" sqref="D4:O4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21" customHeight="1">
      <c r="A2" s="198" t="s">
        <v>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3" ht="15.75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02" t="s">
        <v>42</v>
      </c>
      <c r="B4" s="202"/>
      <c r="C4" s="20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5" ht="21.75" customHeight="1">
      <c r="A5" s="202" t="s">
        <v>62</v>
      </c>
      <c r="B5" s="202"/>
      <c r="C5" s="202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21.75" customHeight="1">
      <c r="A6" s="202" t="s">
        <v>63</v>
      </c>
      <c r="B6" s="202"/>
      <c r="C6" s="202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</row>
    <row r="7" spans="1:15" ht="21.75" customHeight="1">
      <c r="A7" s="202" t="s">
        <v>44</v>
      </c>
      <c r="B7" s="202"/>
      <c r="C7" s="202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5" ht="21.75" customHeight="1">
      <c r="A8" s="178" t="s">
        <v>7</v>
      </c>
      <c r="B8" s="178"/>
      <c r="C8" s="178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21.75" customHeight="1">
      <c r="A9" s="239" t="s">
        <v>4</v>
      </c>
      <c r="B9" s="240"/>
      <c r="C9" s="241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ht="21.75" customHeight="1">
      <c r="A10" s="245" t="s">
        <v>5</v>
      </c>
      <c r="B10" s="245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</row>
    <row r="11" spans="1:15" ht="21.75" customHeight="1">
      <c r="A11" s="245" t="s">
        <v>46</v>
      </c>
      <c r="B11" s="245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</row>
    <row r="12" spans="1:15" ht="21.75" customHeight="1">
      <c r="A12" s="239" t="s">
        <v>64</v>
      </c>
      <c r="B12" s="240"/>
      <c r="C12" s="241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</row>
    <row r="13" spans="1:15" ht="21.75" customHeight="1">
      <c r="A13" s="239" t="s">
        <v>65</v>
      </c>
      <c r="B13" s="240"/>
      <c r="C13" s="241"/>
      <c r="D13" s="233" t="s">
        <v>66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</row>
    <row r="14" spans="1:15" ht="21.75" customHeight="1">
      <c r="A14" s="239" t="s">
        <v>67</v>
      </c>
      <c r="B14" s="240"/>
      <c r="C14" s="241"/>
      <c r="D14" s="233" t="s">
        <v>68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</row>
    <row r="15" spans="1:15" ht="21.75" customHeight="1">
      <c r="A15" s="247" t="s">
        <v>47</v>
      </c>
      <c r="B15" s="248"/>
      <c r="C15" s="249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</row>
    <row r="16" spans="1:15" ht="21.75" customHeight="1">
      <c r="A16" s="245" t="s">
        <v>69</v>
      </c>
      <c r="B16" s="245"/>
      <c r="C16" s="245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57"/>
      <c r="B18" s="174" t="s">
        <v>9</v>
      </c>
      <c r="C18" s="175"/>
      <c r="D18" s="141" t="s">
        <v>10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Y18" s="42"/>
      <c r="Z18" s="199"/>
      <c r="AA18" s="200"/>
      <c r="AB18" s="199"/>
      <c r="AC18" s="200"/>
      <c r="AD18" s="199"/>
      <c r="AE18" s="200"/>
      <c r="AF18" s="199"/>
      <c r="AG18" s="200"/>
    </row>
    <row r="19" spans="1:33" s="29" customFormat="1" ht="39" customHeight="1">
      <c r="A19" s="257"/>
      <c r="B19" s="176"/>
      <c r="C19" s="177"/>
      <c r="D19" s="141" t="s">
        <v>11</v>
      </c>
      <c r="E19" s="141"/>
      <c r="F19" s="141"/>
      <c r="G19" s="6" t="s">
        <v>72</v>
      </c>
      <c r="H19" s="6" t="s">
        <v>73</v>
      </c>
      <c r="I19" s="6" t="s">
        <v>12</v>
      </c>
      <c r="J19" s="6" t="s">
        <v>13</v>
      </c>
      <c r="K19" s="6" t="s">
        <v>74</v>
      </c>
      <c r="L19" s="141" t="s">
        <v>14</v>
      </c>
      <c r="M19" s="141"/>
      <c r="N19" s="141"/>
      <c r="O19" s="141"/>
      <c r="Y19" s="42"/>
      <c r="Z19" s="199"/>
      <c r="AA19" s="200"/>
      <c r="AB19" s="199"/>
      <c r="AC19" s="200"/>
      <c r="AD19" s="199"/>
      <c r="AE19" s="200"/>
      <c r="AF19" s="199"/>
      <c r="AG19" s="200"/>
    </row>
    <row r="20" spans="1:29" s="29" customFormat="1" ht="42" customHeight="1">
      <c r="A20" s="251">
        <v>1</v>
      </c>
      <c r="B20" s="207"/>
      <c r="C20" s="252"/>
      <c r="D20" s="231"/>
      <c r="E20" s="231"/>
      <c r="F20" s="231"/>
      <c r="G20" s="33"/>
      <c r="H20" s="34"/>
      <c r="I20" s="134"/>
      <c r="J20" s="34"/>
      <c r="K20" s="34"/>
      <c r="L20" s="231"/>
      <c r="M20" s="231"/>
      <c r="N20" s="231"/>
      <c r="O20" s="231"/>
      <c r="AA20" s="43"/>
      <c r="AB20" s="43"/>
      <c r="AC20" s="43"/>
    </row>
    <row r="21" spans="1:29" s="29" customFormat="1" ht="42" customHeight="1">
      <c r="A21" s="251"/>
      <c r="B21" s="253"/>
      <c r="C21" s="254"/>
      <c r="D21" s="231"/>
      <c r="E21" s="231"/>
      <c r="F21" s="231"/>
      <c r="G21" s="33"/>
      <c r="H21" s="34"/>
      <c r="I21" s="134"/>
      <c r="J21" s="34"/>
      <c r="K21" s="34"/>
      <c r="L21" s="231"/>
      <c r="M21" s="231"/>
      <c r="N21" s="231"/>
      <c r="O21" s="231"/>
      <c r="AA21" s="43"/>
      <c r="AB21" s="43"/>
      <c r="AC21" s="43"/>
    </row>
    <row r="22" spans="1:29" s="29" customFormat="1" ht="42" customHeight="1">
      <c r="A22" s="251"/>
      <c r="B22" s="255"/>
      <c r="C22" s="256"/>
      <c r="D22" s="231"/>
      <c r="E22" s="231"/>
      <c r="F22" s="231"/>
      <c r="G22" s="33"/>
      <c r="H22" s="34"/>
      <c r="I22" s="134"/>
      <c r="J22" s="34"/>
      <c r="K22" s="34"/>
      <c r="L22" s="231"/>
      <c r="M22" s="231"/>
      <c r="N22" s="231"/>
      <c r="O22" s="231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>
      <c r="A24" s="257"/>
      <c r="B24" s="174" t="s">
        <v>15</v>
      </c>
      <c r="C24" s="175"/>
      <c r="D24" s="141" t="s">
        <v>17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AA24" s="43"/>
      <c r="AB24" s="43"/>
      <c r="AC24" s="43"/>
    </row>
    <row r="25" spans="1:29" s="29" customFormat="1" ht="39" customHeight="1">
      <c r="A25" s="257"/>
      <c r="B25" s="176"/>
      <c r="C25" s="177"/>
      <c r="D25" s="141" t="s">
        <v>11</v>
      </c>
      <c r="E25" s="141"/>
      <c r="F25" s="141"/>
      <c r="G25" s="6" t="s">
        <v>72</v>
      </c>
      <c r="H25" s="6" t="s">
        <v>73</v>
      </c>
      <c r="I25" s="6" t="s">
        <v>12</v>
      </c>
      <c r="J25" s="6" t="s">
        <v>13</v>
      </c>
      <c r="K25" s="6" t="s">
        <v>74</v>
      </c>
      <c r="L25" s="141" t="s">
        <v>14</v>
      </c>
      <c r="M25" s="141"/>
      <c r="N25" s="141"/>
      <c r="O25" s="141"/>
      <c r="AA25" s="43"/>
      <c r="AB25" s="43"/>
      <c r="AC25" s="43"/>
    </row>
    <row r="26" spans="1:29" s="29" customFormat="1" ht="42" customHeight="1">
      <c r="A26" s="251">
        <v>2</v>
      </c>
      <c r="B26" s="207"/>
      <c r="C26" s="252"/>
      <c r="D26" s="231"/>
      <c r="E26" s="231"/>
      <c r="F26" s="231"/>
      <c r="G26" s="33"/>
      <c r="H26" s="34"/>
      <c r="I26" s="134"/>
      <c r="J26" s="34"/>
      <c r="K26" s="34"/>
      <c r="L26" s="232"/>
      <c r="M26" s="232"/>
      <c r="N26" s="232"/>
      <c r="O26" s="232"/>
      <c r="AA26" s="43"/>
      <c r="AB26" s="43"/>
      <c r="AC26" s="43"/>
    </row>
    <row r="27" spans="1:29" s="29" customFormat="1" ht="42" customHeight="1">
      <c r="A27" s="251"/>
      <c r="B27" s="253"/>
      <c r="C27" s="254"/>
      <c r="D27" s="231"/>
      <c r="E27" s="231"/>
      <c r="F27" s="231"/>
      <c r="G27" s="33"/>
      <c r="H27" s="34"/>
      <c r="I27" s="134"/>
      <c r="J27" s="34"/>
      <c r="K27" s="34"/>
      <c r="L27" s="232"/>
      <c r="M27" s="232"/>
      <c r="N27" s="232"/>
      <c r="O27" s="232"/>
      <c r="AA27" s="43"/>
      <c r="AB27" s="43"/>
      <c r="AC27" s="43"/>
    </row>
    <row r="28" spans="1:29" s="29" customFormat="1" ht="42" customHeight="1">
      <c r="A28" s="251"/>
      <c r="B28" s="255"/>
      <c r="C28" s="256"/>
      <c r="D28" s="231"/>
      <c r="E28" s="231"/>
      <c r="F28" s="231"/>
      <c r="G28" s="33"/>
      <c r="H28" s="34"/>
      <c r="I28" s="134"/>
      <c r="J28" s="34"/>
      <c r="K28" s="34"/>
      <c r="L28" s="232"/>
      <c r="M28" s="232"/>
      <c r="N28" s="232"/>
      <c r="O28" s="232"/>
      <c r="AA28" s="43"/>
      <c r="AB28" s="43"/>
      <c r="AC28" s="43"/>
    </row>
    <row r="29" spans="1:29" s="29" customFormat="1" ht="12.75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>
      <c r="A30" s="257"/>
      <c r="B30" s="174" t="s">
        <v>15</v>
      </c>
      <c r="C30" s="175"/>
      <c r="D30" s="141" t="s">
        <v>17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AA30" s="43"/>
      <c r="AB30" s="43"/>
      <c r="AC30" s="43"/>
    </row>
    <row r="31" spans="1:29" s="29" customFormat="1" ht="39" customHeight="1">
      <c r="A31" s="257"/>
      <c r="B31" s="176"/>
      <c r="C31" s="177"/>
      <c r="D31" s="141" t="s">
        <v>11</v>
      </c>
      <c r="E31" s="141"/>
      <c r="F31" s="141"/>
      <c r="G31" s="6" t="s">
        <v>72</v>
      </c>
      <c r="H31" s="6" t="s">
        <v>73</v>
      </c>
      <c r="I31" s="6" t="s">
        <v>12</v>
      </c>
      <c r="J31" s="6" t="s">
        <v>13</v>
      </c>
      <c r="K31" s="6" t="s">
        <v>74</v>
      </c>
      <c r="L31" s="141" t="s">
        <v>14</v>
      </c>
      <c r="M31" s="141"/>
      <c r="N31" s="141"/>
      <c r="O31" s="141"/>
      <c r="AA31" s="43"/>
      <c r="AB31" s="43"/>
      <c r="AC31" s="43"/>
    </row>
    <row r="32" spans="1:29" s="29" customFormat="1" ht="42" customHeight="1">
      <c r="A32" s="251">
        <v>3</v>
      </c>
      <c r="B32" s="207"/>
      <c r="C32" s="252"/>
      <c r="D32" s="231"/>
      <c r="E32" s="231"/>
      <c r="F32" s="231"/>
      <c r="G32" s="33"/>
      <c r="H32" s="34"/>
      <c r="I32" s="134"/>
      <c r="J32" s="34"/>
      <c r="K32" s="34"/>
      <c r="L32" s="231"/>
      <c r="M32" s="231"/>
      <c r="N32" s="231"/>
      <c r="O32" s="231"/>
      <c r="AA32" s="43"/>
      <c r="AB32" s="43"/>
      <c r="AC32" s="43"/>
    </row>
    <row r="33" spans="1:29" s="29" customFormat="1" ht="42" customHeight="1">
      <c r="A33" s="251"/>
      <c r="B33" s="253"/>
      <c r="C33" s="254"/>
      <c r="D33" s="231"/>
      <c r="E33" s="231"/>
      <c r="F33" s="231"/>
      <c r="G33" s="33"/>
      <c r="H33" s="34"/>
      <c r="I33" s="134"/>
      <c r="J33" s="34"/>
      <c r="K33" s="34"/>
      <c r="L33" s="231"/>
      <c r="M33" s="231"/>
      <c r="N33" s="231"/>
      <c r="O33" s="231"/>
      <c r="AA33" s="43"/>
      <c r="AB33" s="43"/>
      <c r="AC33" s="43"/>
    </row>
    <row r="34" spans="1:29" s="29" customFormat="1" ht="42" customHeight="1">
      <c r="A34" s="251"/>
      <c r="B34" s="255"/>
      <c r="C34" s="256"/>
      <c r="D34" s="231"/>
      <c r="E34" s="231"/>
      <c r="F34" s="231"/>
      <c r="G34" s="33"/>
      <c r="H34" s="34"/>
      <c r="I34" s="134"/>
      <c r="J34" s="34"/>
      <c r="K34" s="34"/>
      <c r="L34" s="231"/>
      <c r="M34" s="231"/>
      <c r="N34" s="231"/>
      <c r="O34" s="231"/>
      <c r="AA34" s="43"/>
      <c r="AB34" s="43"/>
      <c r="AC34" s="43"/>
    </row>
    <row r="35" spans="1:29" s="29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18" t="s">
        <v>18</v>
      </c>
      <c r="B37" s="218" t="s">
        <v>49</v>
      </c>
      <c r="C37" s="218" t="s">
        <v>75</v>
      </c>
      <c r="D37" s="151" t="s">
        <v>57</v>
      </c>
      <c r="E37" s="152"/>
      <c r="F37" s="151" t="s">
        <v>73</v>
      </c>
      <c r="G37" s="184"/>
      <c r="H37" s="151" t="s">
        <v>81</v>
      </c>
      <c r="I37" s="152"/>
      <c r="J37" s="151" t="s">
        <v>82</v>
      </c>
      <c r="K37" s="152"/>
      <c r="L37" s="151" t="s">
        <v>83</v>
      </c>
      <c r="M37" s="152"/>
      <c r="N37" s="151" t="s">
        <v>77</v>
      </c>
      <c r="O37" s="152"/>
      <c r="AA37" s="43"/>
      <c r="AB37" s="43"/>
      <c r="AC37" s="43"/>
    </row>
    <row r="38" spans="1:29" s="29" customFormat="1" ht="39.75" customHeight="1">
      <c r="A38" s="219"/>
      <c r="B38" s="219"/>
      <c r="C38" s="219"/>
      <c r="D38" s="6" t="s">
        <v>21</v>
      </c>
      <c r="E38" s="6" t="s">
        <v>22</v>
      </c>
      <c r="F38" s="6" t="s">
        <v>21</v>
      </c>
      <c r="G38" s="6" t="s">
        <v>22</v>
      </c>
      <c r="H38" s="6" t="s">
        <v>21</v>
      </c>
      <c r="I38" s="6" t="s">
        <v>22</v>
      </c>
      <c r="J38" s="6" t="s">
        <v>21</v>
      </c>
      <c r="K38" s="6" t="s">
        <v>22</v>
      </c>
      <c r="L38" s="6" t="s">
        <v>21</v>
      </c>
      <c r="M38" s="6" t="s">
        <v>22</v>
      </c>
      <c r="N38" s="6" t="s">
        <v>21</v>
      </c>
      <c r="O38" s="6" t="s">
        <v>22</v>
      </c>
      <c r="AA38" s="43"/>
      <c r="AB38" s="43"/>
      <c r="AC38" s="43"/>
    </row>
    <row r="39" spans="1:29" s="29" customFormat="1" ht="27.75" customHeight="1">
      <c r="A39" s="25" t="s">
        <v>24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38"/>
      <c r="N39" s="26">
        <f>SUM(H39,J39,L39)</f>
        <v>0</v>
      </c>
      <c r="O39" s="38">
        <f>SUM(I39,K39,M39)</f>
        <v>0</v>
      </c>
      <c r="AA39" s="44"/>
      <c r="AB39" s="44"/>
      <c r="AC39" s="44"/>
    </row>
    <row r="40" spans="1:29" s="29" customFormat="1" ht="27.75" customHeight="1">
      <c r="A40" s="25" t="s">
        <v>25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>
      <c r="A41" s="25" t="s">
        <v>26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>
      <c r="A42" s="25" t="s">
        <v>27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28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29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30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31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32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85" t="s">
        <v>70</v>
      </c>
      <c r="B49" s="186"/>
      <c r="C49" s="39"/>
      <c r="D49" s="28">
        <f aca="true" t="shared" si="2" ref="D49:K49">SUM(D39:D48)/2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>SUM(F49,H49,J49)</f>
        <v>0</v>
      </c>
      <c r="M49" s="28">
        <f>SUM(G49,I49,K49)</f>
        <v>0</v>
      </c>
      <c r="N49" s="28">
        <f>SUM(H49,J49,L49)</f>
        <v>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18</v>
      </c>
      <c r="B51" s="151" t="s">
        <v>71</v>
      </c>
      <c r="C51" s="152"/>
      <c r="D51" s="151" t="s">
        <v>20</v>
      </c>
      <c r="E51" s="152"/>
      <c r="F51" s="151" t="s">
        <v>73</v>
      </c>
      <c r="G51" s="152"/>
      <c r="H51" s="151" t="s">
        <v>81</v>
      </c>
      <c r="I51" s="152"/>
      <c r="J51" s="151" t="s">
        <v>82</v>
      </c>
      <c r="K51" s="152"/>
      <c r="L51" s="151" t="s">
        <v>83</v>
      </c>
      <c r="M51" s="152"/>
      <c r="N51" s="151" t="s">
        <v>77</v>
      </c>
      <c r="O51" s="152"/>
      <c r="AA51" s="43"/>
      <c r="AB51" s="43"/>
      <c r="AC51" s="43"/>
    </row>
    <row r="52" spans="1:29" s="29" customFormat="1" ht="27" customHeight="1">
      <c r="A52" s="40" t="s">
        <v>24</v>
      </c>
      <c r="B52" s="258"/>
      <c r="C52" s="259"/>
      <c r="D52" s="148"/>
      <c r="E52" s="149"/>
      <c r="F52" s="148"/>
      <c r="G52" s="149"/>
      <c r="H52" s="189"/>
      <c r="I52" s="190"/>
      <c r="J52" s="148"/>
      <c r="K52" s="149"/>
      <c r="L52" s="226"/>
      <c r="M52" s="227"/>
      <c r="N52" s="236">
        <f aca="true" t="shared" si="3" ref="N52:N57">SUM(H52,J52,L52)</f>
        <v>0</v>
      </c>
      <c r="O52" s="237"/>
      <c r="AA52" s="43"/>
      <c r="AB52" s="43"/>
      <c r="AC52" s="43"/>
    </row>
    <row r="53" spans="1:29" s="29" customFormat="1" ht="27" customHeight="1">
      <c r="A53" s="40" t="s">
        <v>25</v>
      </c>
      <c r="B53" s="258"/>
      <c r="C53" s="259"/>
      <c r="D53" s="148"/>
      <c r="E53" s="149"/>
      <c r="F53" s="148"/>
      <c r="G53" s="149"/>
      <c r="H53" s="189"/>
      <c r="I53" s="190"/>
      <c r="J53" s="148"/>
      <c r="K53" s="149"/>
      <c r="L53" s="226"/>
      <c r="M53" s="227"/>
      <c r="N53" s="236">
        <f t="shared" si="3"/>
        <v>0</v>
      </c>
      <c r="O53" s="237"/>
      <c r="AA53" s="43"/>
      <c r="AB53" s="43"/>
      <c r="AC53" s="43"/>
    </row>
    <row r="54" spans="1:29" s="29" customFormat="1" ht="27" customHeight="1">
      <c r="A54" s="40" t="s">
        <v>26</v>
      </c>
      <c r="B54" s="258"/>
      <c r="C54" s="259"/>
      <c r="D54" s="148"/>
      <c r="E54" s="149"/>
      <c r="F54" s="148"/>
      <c r="G54" s="149"/>
      <c r="H54" s="189"/>
      <c r="I54" s="190"/>
      <c r="J54" s="148"/>
      <c r="K54" s="149"/>
      <c r="L54" s="226"/>
      <c r="M54" s="227"/>
      <c r="N54" s="236">
        <f t="shared" si="3"/>
        <v>0</v>
      </c>
      <c r="O54" s="237"/>
      <c r="AA54" s="43"/>
      <c r="AB54" s="43"/>
      <c r="AC54" s="43"/>
    </row>
    <row r="55" spans="1:29" s="29" customFormat="1" ht="27" customHeight="1">
      <c r="A55" s="40" t="s">
        <v>27</v>
      </c>
      <c r="B55" s="258"/>
      <c r="C55" s="259"/>
      <c r="D55" s="148"/>
      <c r="E55" s="149"/>
      <c r="F55" s="148"/>
      <c r="G55" s="149"/>
      <c r="H55" s="189"/>
      <c r="I55" s="190"/>
      <c r="J55" s="148"/>
      <c r="K55" s="149"/>
      <c r="L55" s="226"/>
      <c r="M55" s="227"/>
      <c r="N55" s="236">
        <f t="shared" si="3"/>
        <v>0</v>
      </c>
      <c r="O55" s="237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>
      <c r="A56" s="40" t="s">
        <v>28</v>
      </c>
      <c r="B56" s="258"/>
      <c r="C56" s="259"/>
      <c r="D56" s="148"/>
      <c r="E56" s="149"/>
      <c r="F56" s="148"/>
      <c r="G56" s="149"/>
      <c r="H56" s="189"/>
      <c r="I56" s="190"/>
      <c r="J56" s="148"/>
      <c r="K56" s="149"/>
      <c r="L56" s="226"/>
      <c r="M56" s="227"/>
      <c r="N56" s="236">
        <f t="shared" si="3"/>
        <v>0</v>
      </c>
      <c r="O56" s="237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85" t="s">
        <v>70</v>
      </c>
      <c r="B57" s="186"/>
      <c r="C57" s="41"/>
      <c r="D57" s="260">
        <f>SUM(D52:E56)</f>
        <v>0</v>
      </c>
      <c r="E57" s="260"/>
      <c r="F57" s="261">
        <f>SUM(F52:G56)</f>
        <v>0</v>
      </c>
      <c r="G57" s="262"/>
      <c r="H57" s="260">
        <f>SUM(H52:I56)</f>
        <v>0</v>
      </c>
      <c r="I57" s="260"/>
      <c r="J57" s="260">
        <f>SUM(J52:K56)</f>
        <v>0</v>
      </c>
      <c r="K57" s="260"/>
      <c r="L57" s="261">
        <f>SUM(L52:M56)</f>
        <v>0</v>
      </c>
      <c r="M57" s="262"/>
      <c r="N57" s="234">
        <f t="shared" si="3"/>
        <v>0</v>
      </c>
      <c r="O57" s="235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>
      <c r="A59" s="115" t="s">
        <v>35</v>
      </c>
      <c r="B59" s="116" t="s">
        <v>59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45"/>
      <c r="AB59" s="45"/>
      <c r="AC59" s="45"/>
      <c r="AD59" s="31"/>
      <c r="AE59" s="31"/>
    </row>
    <row r="60" spans="1:31" s="29" customFormat="1" ht="12.75">
      <c r="A60" s="115" t="s">
        <v>37</v>
      </c>
      <c r="B60" s="116" t="s">
        <v>60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45"/>
      <c r="AB60" s="45"/>
      <c r="AC60" s="45"/>
      <c r="AD60" s="31"/>
      <c r="AE60" s="31"/>
    </row>
    <row r="61" spans="1:31" s="29" customFormat="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45"/>
      <c r="AB61" s="45"/>
      <c r="AC61" s="45"/>
      <c r="AD61" s="31"/>
      <c r="AE61" s="31"/>
    </row>
    <row r="62" spans="1:31" s="29" customFormat="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45"/>
      <c r="AB62" s="45"/>
      <c r="AC62" s="45"/>
      <c r="AD62" s="31"/>
      <c r="AE62" s="31"/>
    </row>
    <row r="63" spans="1:31" s="29" customFormat="1" ht="1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91" t="s">
        <v>39</v>
      </c>
      <c r="N63" s="19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40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AB18:AC18"/>
    <mergeCell ref="AD18:AE18"/>
    <mergeCell ref="AF18:AG18"/>
    <mergeCell ref="Z19:AA19"/>
    <mergeCell ref="AB19:AC19"/>
    <mergeCell ref="AD19:AE19"/>
    <mergeCell ref="AF19:AG19"/>
    <mergeCell ref="J57:K57"/>
    <mergeCell ref="L57:M57"/>
    <mergeCell ref="Z18:AA18"/>
    <mergeCell ref="P59:Z62"/>
    <mergeCell ref="J56:K56"/>
    <mergeCell ref="L56:M56"/>
    <mergeCell ref="J54:K54"/>
    <mergeCell ref="L54:M54"/>
    <mergeCell ref="J52:K52"/>
    <mergeCell ref="L52:M52"/>
    <mergeCell ref="A57:B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B53:C53"/>
    <mergeCell ref="D53:E53"/>
    <mergeCell ref="F53:G53"/>
    <mergeCell ref="H53:I53"/>
    <mergeCell ref="H51:I51"/>
    <mergeCell ref="J51:K51"/>
    <mergeCell ref="B52:C52"/>
    <mergeCell ref="D52:E52"/>
    <mergeCell ref="F52:G52"/>
    <mergeCell ref="H52:I52"/>
    <mergeCell ref="A49:B49"/>
    <mergeCell ref="B51:C51"/>
    <mergeCell ref="D51:E51"/>
    <mergeCell ref="F51:G51"/>
    <mergeCell ref="F37:G37"/>
    <mergeCell ref="H37:I37"/>
    <mergeCell ref="A32:A34"/>
    <mergeCell ref="B32:C34"/>
    <mergeCell ref="D32:F32"/>
    <mergeCell ref="D33:F33"/>
    <mergeCell ref="D34:F34"/>
    <mergeCell ref="J37:K37"/>
    <mergeCell ref="A37:A38"/>
    <mergeCell ref="B37:B38"/>
    <mergeCell ref="C37:C38"/>
    <mergeCell ref="D37:E37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A24:A25"/>
    <mergeCell ref="B24:C25"/>
    <mergeCell ref="D25:F25"/>
    <mergeCell ref="L27:O27"/>
    <mergeCell ref="L28:O28"/>
    <mergeCell ref="A18:A19"/>
    <mergeCell ref="B18:C19"/>
    <mergeCell ref="D19:F19"/>
    <mergeCell ref="D24:O24"/>
    <mergeCell ref="L25:O25"/>
    <mergeCell ref="A16:C16"/>
    <mergeCell ref="A20:A22"/>
    <mergeCell ref="B20:C22"/>
    <mergeCell ref="D20:F20"/>
    <mergeCell ref="D21:F21"/>
    <mergeCell ref="D22:F22"/>
    <mergeCell ref="D18:O18"/>
    <mergeCell ref="L19:O19"/>
    <mergeCell ref="L22:O22"/>
    <mergeCell ref="L20:O20"/>
    <mergeCell ref="A14:C14"/>
    <mergeCell ref="A11:C11"/>
    <mergeCell ref="A12:C12"/>
    <mergeCell ref="D11:O11"/>
    <mergeCell ref="D12:O12"/>
    <mergeCell ref="A15:C15"/>
    <mergeCell ref="D14:O14"/>
    <mergeCell ref="D15:O15"/>
    <mergeCell ref="D7:O7"/>
    <mergeCell ref="A10:C10"/>
    <mergeCell ref="A7:C7"/>
    <mergeCell ref="A8:C8"/>
    <mergeCell ref="D10:O10"/>
    <mergeCell ref="A13:C13"/>
    <mergeCell ref="D9:O9"/>
    <mergeCell ref="D13:O13"/>
    <mergeCell ref="A5:C5"/>
    <mergeCell ref="A6:C6"/>
    <mergeCell ref="A4:C4"/>
    <mergeCell ref="A1:O1"/>
    <mergeCell ref="A2:O2"/>
    <mergeCell ref="A9:C9"/>
    <mergeCell ref="D4:O4"/>
    <mergeCell ref="D5:O5"/>
    <mergeCell ref="D6:O6"/>
    <mergeCell ref="D8:O8"/>
    <mergeCell ref="D16:O16"/>
    <mergeCell ref="N57:O57"/>
    <mergeCell ref="M63:N63"/>
    <mergeCell ref="N51:O51"/>
    <mergeCell ref="N52:O52"/>
    <mergeCell ref="N53:O53"/>
    <mergeCell ref="N54:O54"/>
    <mergeCell ref="N55:O55"/>
    <mergeCell ref="N56:O56"/>
    <mergeCell ref="L51:M51"/>
    <mergeCell ref="L21:O21"/>
    <mergeCell ref="L32:O32"/>
    <mergeCell ref="L33:O33"/>
    <mergeCell ref="L34:O34"/>
    <mergeCell ref="N37:O37"/>
    <mergeCell ref="L37:M37"/>
    <mergeCell ref="L26:O26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2016-11-28T13:55:15Z</cp:lastPrinted>
  <dcterms:created xsi:type="dcterms:W3CDTF">2015-08-10T11:00:40Z</dcterms:created>
  <dcterms:modified xsi:type="dcterms:W3CDTF">2016-12-21T07:25:00Z</dcterms:modified>
  <cp:category/>
  <cp:version/>
  <cp:contentType/>
  <cp:contentStatus/>
</cp:coreProperties>
</file>