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011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28" i="1"/>
  <c r="G31"/>
  <c r="G30"/>
  <c r="G32" s="1"/>
  <c r="M29" l="1"/>
  <c r="N29" s="1"/>
  <c r="O9"/>
  <c r="O8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5"/>
  <c r="P10"/>
  <c r="N27" l="1"/>
  <c r="C27"/>
  <c r="P9" s="1"/>
</calcChain>
</file>

<file path=xl/sharedStrings.xml><?xml version="1.0" encoding="utf-8"?>
<sst xmlns="http://schemas.openxmlformats.org/spreadsheetml/2006/main" count="43" uniqueCount="39">
  <si>
    <t>Добраче</t>
  </si>
  <si>
    <t>Гривска</t>
  </si>
  <si>
    <t>Вране</t>
  </si>
  <si>
    <t>Висока</t>
  </si>
  <si>
    <t>Вирово</t>
  </si>
  <si>
    <t>Церова</t>
  </si>
  <si>
    <t>Северово</t>
  </si>
  <si>
    <t>Радошево</t>
  </si>
  <si>
    <t>Поглед</t>
  </si>
  <si>
    <t>Крушчица</t>
  </si>
  <si>
    <t>Трешњевица</t>
  </si>
  <si>
    <t>Вигоште</t>
  </si>
  <si>
    <t>Богојевићи</t>
  </si>
  <si>
    <t>Латвица</t>
  </si>
  <si>
    <t>Ступчевићи</t>
  </si>
  <si>
    <t>Бреково</t>
  </si>
  <si>
    <t>Arilje</t>
  </si>
  <si>
    <t>р.бр</t>
  </si>
  <si>
    <t>МЗ</t>
  </si>
  <si>
    <t>Бјелуша</t>
  </si>
  <si>
    <t>УКУПНО</t>
  </si>
  <si>
    <t>САЛДО 2015</t>
  </si>
  <si>
    <t>Драгојевац</t>
  </si>
  <si>
    <t>Миросаљци</t>
  </si>
  <si>
    <t>Радобуђа</t>
  </si>
  <si>
    <t>СРЕДСТВА
 ИЗ БУЏЕТА</t>
  </si>
  <si>
    <t>МЕСНИ
 САМОДОПРИНОС</t>
  </si>
  <si>
    <t>ДОБРОВОЉНИ 
ПРИЛОЗИ</t>
  </si>
  <si>
    <t>МЕСНЕ ЗАЈЕДНИЦЕ ПРИХОДИ</t>
  </si>
  <si>
    <t>корекције салда</t>
  </si>
  <si>
    <t>КОРЕКЦИЈЕ САМОДОПР</t>
  </si>
  <si>
    <t>разлика</t>
  </si>
  <si>
    <t>Грдовићи</t>
  </si>
  <si>
    <t>позитиван салдо</t>
  </si>
  <si>
    <t>негативан салдо</t>
  </si>
  <si>
    <t>СРЕДСТВА БУЏЕТА</t>
  </si>
  <si>
    <t xml:space="preserve">МЕСНИ
 САМОДОПРИНОС
</t>
  </si>
  <si>
    <t xml:space="preserve">УКУПНО </t>
  </si>
  <si>
    <t xml:space="preserve">САЛДО 2017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</si>
</sst>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Fill="1" applyBorder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4" xfId="0" applyFill="1" applyBorder="1"/>
    <xf numFmtId="0" fontId="0" fillId="0" borderId="5" xfId="0" applyBorder="1"/>
    <xf numFmtId="4" fontId="0" fillId="0" borderId="5" xfId="0" applyNumberFormat="1" applyBorder="1" applyAlignment="1"/>
    <xf numFmtId="4" fontId="0" fillId="0" borderId="5" xfId="0" applyNumberFormat="1" applyBorder="1" applyAlignment="1">
      <alignment horizontal="right"/>
    </xf>
    <xf numFmtId="4" fontId="1" fillId="0" borderId="5" xfId="0" applyNumberFormat="1" applyFont="1" applyBorder="1"/>
    <xf numFmtId="4" fontId="0" fillId="0" borderId="5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4" fontId="0" fillId="0" borderId="5" xfId="0" applyNumberFormat="1" applyBorder="1" applyAlignment="1">
      <alignment horizontal="right"/>
    </xf>
    <xf numFmtId="0" fontId="0" fillId="0" borderId="2" xfId="0" applyBorder="1" applyAlignment="1">
      <alignment horizontal="right" wrapText="1"/>
    </xf>
    <xf numFmtId="4" fontId="0" fillId="0" borderId="0" xfId="0" applyNumberFormat="1"/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 horizontal="right" vertical="center" wrapText="1"/>
    </xf>
    <xf numFmtId="0" fontId="0" fillId="0" borderId="12" xfId="0" applyBorder="1"/>
    <xf numFmtId="4" fontId="0" fillId="0" borderId="13" xfId="0" applyNumberFormat="1" applyBorder="1"/>
    <xf numFmtId="4" fontId="1" fillId="0" borderId="13" xfId="0" applyNumberFormat="1" applyFont="1" applyBorder="1"/>
    <xf numFmtId="0" fontId="0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right" vertical="center"/>
    </xf>
    <xf numFmtId="4" fontId="1" fillId="0" borderId="6" xfId="0" applyNumberFormat="1" applyFont="1" applyBorder="1"/>
    <xf numFmtId="4" fontId="0" fillId="0" borderId="14" xfId="0" applyNumberFormat="1" applyBorder="1"/>
    <xf numFmtId="4" fontId="1" fillId="0" borderId="0" xfId="0" applyNumberFormat="1" applyFont="1"/>
    <xf numFmtId="4" fontId="1" fillId="0" borderId="15" xfId="0" applyNumberFormat="1" applyFont="1" applyFill="1" applyBorder="1"/>
    <xf numFmtId="4" fontId="0" fillId="0" borderId="15" xfId="0" applyNumberFormat="1" applyFill="1" applyBorder="1"/>
    <xf numFmtId="0" fontId="0" fillId="0" borderId="5" xfId="0" applyFill="1" applyBorder="1"/>
    <xf numFmtId="4" fontId="0" fillId="0" borderId="5" xfId="0" applyNumberFormat="1" applyFill="1" applyBorder="1" applyAlignment="1"/>
    <xf numFmtId="4" fontId="0" fillId="0" borderId="5" xfId="0" applyNumberFormat="1" applyFill="1" applyBorder="1" applyAlignment="1">
      <alignment horizontal="right"/>
    </xf>
    <xf numFmtId="4" fontId="1" fillId="0" borderId="5" xfId="0" applyNumberFormat="1" applyFont="1" applyFill="1" applyBorder="1"/>
    <xf numFmtId="4" fontId="0" fillId="0" borderId="5" xfId="0" applyNumberFormat="1" applyFill="1" applyBorder="1"/>
    <xf numFmtId="4" fontId="1" fillId="0" borderId="6" xfId="0" applyNumberFormat="1" applyFont="1" applyFill="1" applyBorder="1"/>
    <xf numFmtId="4" fontId="1" fillId="0" borderId="13" xfId="0" applyNumberFormat="1" applyFont="1" applyFill="1" applyBorder="1"/>
    <xf numFmtId="4" fontId="3" fillId="0" borderId="7" xfId="0" applyNumberFormat="1" applyFont="1" applyFill="1" applyBorder="1" applyAlignment="1"/>
    <xf numFmtId="4" fontId="3" fillId="0" borderId="11" xfId="0" applyNumberFormat="1" applyFont="1" applyFill="1" applyBorder="1" applyAlignment="1"/>
    <xf numFmtId="4" fontId="1" fillId="0" borderId="8" xfId="0" applyNumberFormat="1" applyFont="1" applyFill="1" applyBorder="1" applyAlignment="1"/>
    <xf numFmtId="0" fontId="3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0" fillId="2" borderId="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workbookViewId="0">
      <selection activeCell="K4" sqref="K4"/>
    </sheetView>
  </sheetViews>
  <sheetFormatPr defaultRowHeight="15"/>
  <cols>
    <col min="1" max="1" width="4.28515625" style="2" customWidth="1"/>
    <col min="2" max="2" width="14.140625" customWidth="1"/>
    <col min="3" max="3" width="17.85546875" hidden="1" customWidth="1"/>
    <col min="4" max="4" width="15.42578125" customWidth="1"/>
    <col min="5" max="5" width="20.140625" hidden="1" customWidth="1"/>
    <col min="6" max="6" width="16.28515625" customWidth="1"/>
    <col min="7" max="7" width="15" customWidth="1"/>
    <col min="8" max="8" width="17.28515625" style="3" hidden="1" customWidth="1"/>
    <col min="9" max="9" width="16.140625" style="3" customWidth="1"/>
    <col min="10" max="10" width="15" hidden="1" customWidth="1"/>
    <col min="11" max="11" width="15" customWidth="1"/>
    <col min="12" max="12" width="17.140625" style="3" hidden="1" customWidth="1"/>
    <col min="13" max="13" width="18.7109375" customWidth="1"/>
    <col min="14" max="14" width="10.85546875" hidden="1" customWidth="1"/>
    <col min="15" max="15" width="19.42578125" hidden="1" customWidth="1"/>
    <col min="16" max="16" width="11.7109375" hidden="1" customWidth="1"/>
    <col min="17" max="17" width="0" hidden="1" customWidth="1"/>
    <col min="18" max="18" width="15.42578125" customWidth="1"/>
  </cols>
  <sheetData>
    <row r="2" spans="1:16" s="5" customFormat="1" ht="16.5" customHeight="1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6" s="20" customFormat="1" ht="16.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32"/>
    </row>
    <row r="4" spans="1:16" ht="39.75" customHeight="1">
      <c r="A4" s="6" t="s">
        <v>17</v>
      </c>
      <c r="B4" s="7" t="s">
        <v>18</v>
      </c>
      <c r="C4" s="8" t="s">
        <v>25</v>
      </c>
      <c r="D4" s="25" t="s">
        <v>35</v>
      </c>
      <c r="E4" s="22" t="s">
        <v>26</v>
      </c>
      <c r="F4" s="24" t="s">
        <v>36</v>
      </c>
      <c r="G4" s="9" t="s">
        <v>27</v>
      </c>
      <c r="H4" s="10" t="s">
        <v>20</v>
      </c>
      <c r="I4" s="26" t="s">
        <v>37</v>
      </c>
      <c r="J4" s="11" t="s">
        <v>21</v>
      </c>
      <c r="K4" s="28" t="s">
        <v>38</v>
      </c>
      <c r="L4" s="33" t="s">
        <v>20</v>
      </c>
      <c r="M4" s="12" t="s">
        <v>20</v>
      </c>
      <c r="N4" s="29" t="s">
        <v>31</v>
      </c>
    </row>
    <row r="5" spans="1:16">
      <c r="A5" s="13">
        <v>1</v>
      </c>
      <c r="B5" s="14" t="s">
        <v>16</v>
      </c>
      <c r="C5" s="15">
        <v>388000</v>
      </c>
      <c r="D5" s="15"/>
      <c r="E5" s="21"/>
      <c r="F5" s="21"/>
      <c r="G5" s="16"/>
      <c r="H5" s="17"/>
      <c r="I5" s="17"/>
      <c r="J5" s="18"/>
      <c r="K5" s="18"/>
      <c r="L5" s="34"/>
      <c r="M5" s="31"/>
      <c r="N5" s="30">
        <f>M5-L5</f>
        <v>0</v>
      </c>
    </row>
    <row r="6" spans="1:16">
      <c r="A6" s="13">
        <v>2</v>
      </c>
      <c r="B6" s="14" t="s">
        <v>19</v>
      </c>
      <c r="C6" s="15">
        <v>304441</v>
      </c>
      <c r="D6" s="15"/>
      <c r="E6" s="21"/>
      <c r="F6" s="21"/>
      <c r="G6" s="16"/>
      <c r="H6" s="17"/>
      <c r="I6" s="17"/>
      <c r="J6" s="18"/>
      <c r="K6" s="18"/>
      <c r="L6" s="34"/>
      <c r="M6" s="31"/>
      <c r="N6" s="30">
        <f t="shared" ref="N6:N29" si="0">M6-L6</f>
        <v>0</v>
      </c>
      <c r="O6" t="s">
        <v>29</v>
      </c>
    </row>
    <row r="7" spans="1:16">
      <c r="A7" s="13">
        <v>3</v>
      </c>
      <c r="B7" s="14" t="s">
        <v>12</v>
      </c>
      <c r="C7" s="15">
        <v>100480</v>
      </c>
      <c r="D7" s="15"/>
      <c r="E7" s="21"/>
      <c r="F7" s="21"/>
      <c r="G7" s="16"/>
      <c r="H7" s="17"/>
      <c r="I7" s="17"/>
      <c r="J7" s="18"/>
      <c r="K7" s="18"/>
      <c r="L7" s="34"/>
      <c r="M7" s="31"/>
      <c r="N7" s="30">
        <f t="shared" si="0"/>
        <v>0</v>
      </c>
    </row>
    <row r="8" spans="1:16">
      <c r="A8" s="13">
        <v>4</v>
      </c>
      <c r="B8" s="14" t="s">
        <v>15</v>
      </c>
      <c r="C8" s="15">
        <v>262139</v>
      </c>
      <c r="D8" s="15"/>
      <c r="E8" s="21"/>
      <c r="F8" s="21"/>
      <c r="G8" s="16"/>
      <c r="H8" s="17"/>
      <c r="I8" s="17"/>
      <c r="J8" s="18"/>
      <c r="K8" s="18"/>
      <c r="L8" s="34"/>
      <c r="M8" s="31"/>
      <c r="N8" s="30">
        <f t="shared" si="0"/>
        <v>0</v>
      </c>
      <c r="O8" s="23">
        <f>158000+J8</f>
        <v>158000</v>
      </c>
    </row>
    <row r="9" spans="1:16" ht="18" customHeight="1">
      <c r="A9" s="13">
        <v>5</v>
      </c>
      <c r="B9" s="14" t="s">
        <v>11</v>
      </c>
      <c r="C9" s="15">
        <v>145000</v>
      </c>
      <c r="D9" s="15"/>
      <c r="E9" s="21"/>
      <c r="F9" s="21"/>
      <c r="G9" s="16"/>
      <c r="H9" s="17"/>
      <c r="I9" s="17"/>
      <c r="J9" s="18"/>
      <c r="K9" s="18"/>
      <c r="L9" s="34"/>
      <c r="M9" s="31"/>
      <c r="N9" s="30">
        <f t="shared" si="0"/>
        <v>0</v>
      </c>
      <c r="O9" s="23">
        <f>151000+J17</f>
        <v>151000</v>
      </c>
      <c r="P9" s="23">
        <f>4000000-C27</f>
        <v>7868.660000000149</v>
      </c>
    </row>
    <row r="10" spans="1:16">
      <c r="A10" s="13">
        <v>6</v>
      </c>
      <c r="B10" s="14" t="s">
        <v>4</v>
      </c>
      <c r="C10" s="15">
        <v>117000</v>
      </c>
      <c r="D10" s="15"/>
      <c r="E10" s="21"/>
      <c r="F10" s="21"/>
      <c r="G10" s="16"/>
      <c r="H10" s="17"/>
      <c r="I10" s="17"/>
      <c r="J10" s="18"/>
      <c r="K10" s="18"/>
      <c r="L10" s="34"/>
      <c r="M10" s="31"/>
      <c r="N10" s="30">
        <f t="shared" si="0"/>
        <v>0</v>
      </c>
      <c r="P10" s="23">
        <f>4000000-D27</f>
        <v>4000000</v>
      </c>
    </row>
    <row r="11" spans="1:16">
      <c r="A11" s="13">
        <v>7</v>
      </c>
      <c r="B11" s="14" t="s">
        <v>3</v>
      </c>
      <c r="C11" s="15">
        <v>289542</v>
      </c>
      <c r="D11" s="15"/>
      <c r="E11" s="21"/>
      <c r="F11" s="21"/>
      <c r="G11" s="16"/>
      <c r="H11" s="17"/>
      <c r="I11" s="17"/>
      <c r="J11" s="18"/>
      <c r="K11" s="18"/>
      <c r="L11" s="34"/>
      <c r="M11" s="31"/>
      <c r="N11" s="30">
        <f t="shared" si="0"/>
        <v>0</v>
      </c>
    </row>
    <row r="12" spans="1:16" ht="19.5" customHeight="1">
      <c r="A12" s="13">
        <v>8</v>
      </c>
      <c r="B12" s="14" t="s">
        <v>2</v>
      </c>
      <c r="C12" s="15">
        <v>180000</v>
      </c>
      <c r="D12" s="15"/>
      <c r="E12" s="21"/>
      <c r="F12" s="21"/>
      <c r="G12" s="16"/>
      <c r="H12" s="17"/>
      <c r="I12" s="17"/>
      <c r="J12" s="18"/>
      <c r="K12" s="52"/>
      <c r="L12" s="34"/>
      <c r="M12" s="31"/>
      <c r="N12" s="30">
        <f t="shared" si="0"/>
        <v>0</v>
      </c>
      <c r="O12" s="27" t="s">
        <v>30</v>
      </c>
    </row>
    <row r="13" spans="1:16">
      <c r="A13" s="13">
        <v>9</v>
      </c>
      <c r="B13" s="14" t="s">
        <v>32</v>
      </c>
      <c r="C13" s="15">
        <v>80000</v>
      </c>
      <c r="D13" s="15"/>
      <c r="E13" s="21"/>
      <c r="F13" s="21"/>
      <c r="G13" s="16"/>
      <c r="H13" s="17"/>
      <c r="I13" s="17"/>
      <c r="J13" s="18"/>
      <c r="K13" s="18"/>
      <c r="L13" s="34"/>
      <c r="M13" s="31"/>
      <c r="N13" s="30">
        <f t="shared" si="0"/>
        <v>0</v>
      </c>
    </row>
    <row r="14" spans="1:16">
      <c r="A14" s="13">
        <v>10</v>
      </c>
      <c r="B14" s="14" t="s">
        <v>1</v>
      </c>
      <c r="C14" s="15">
        <v>149107.43</v>
      </c>
      <c r="D14" s="15"/>
      <c r="E14" s="21"/>
      <c r="F14" s="21"/>
      <c r="G14" s="16"/>
      <c r="H14" s="17"/>
      <c r="I14" s="17"/>
      <c r="J14" s="18"/>
      <c r="K14" s="18"/>
      <c r="L14" s="34"/>
      <c r="M14" s="31"/>
      <c r="N14" s="30">
        <f t="shared" si="0"/>
        <v>0</v>
      </c>
      <c r="O14">
        <v>88.94</v>
      </c>
    </row>
    <row r="15" spans="1:16">
      <c r="A15" s="13">
        <v>11</v>
      </c>
      <c r="B15" s="14" t="s">
        <v>0</v>
      </c>
      <c r="C15" s="15">
        <v>300000</v>
      </c>
      <c r="D15" s="15"/>
      <c r="E15" s="21"/>
      <c r="F15" s="21"/>
      <c r="G15" s="16"/>
      <c r="H15" s="17"/>
      <c r="I15" s="17"/>
      <c r="J15" s="18"/>
      <c r="K15" s="18"/>
      <c r="L15" s="34"/>
      <c r="M15" s="31"/>
      <c r="N15" s="30">
        <f t="shared" si="0"/>
        <v>0</v>
      </c>
      <c r="O15">
        <v>334</v>
      </c>
    </row>
    <row r="16" spans="1:16">
      <c r="A16" s="13">
        <v>12</v>
      </c>
      <c r="B16" s="14" t="s">
        <v>22</v>
      </c>
      <c r="C16" s="15">
        <v>70225</v>
      </c>
      <c r="D16" s="15"/>
      <c r="E16" s="21"/>
      <c r="F16" s="21"/>
      <c r="G16" s="16"/>
      <c r="H16" s="17"/>
      <c r="I16" s="17"/>
      <c r="J16" s="18"/>
      <c r="K16" s="18"/>
      <c r="L16" s="34"/>
      <c r="M16" s="31"/>
      <c r="N16" s="30">
        <f t="shared" si="0"/>
        <v>0</v>
      </c>
      <c r="O16">
        <v>322.72000000000003</v>
      </c>
    </row>
    <row r="17" spans="1:14">
      <c r="A17" s="13">
        <v>13</v>
      </c>
      <c r="B17" s="14" t="s">
        <v>9</v>
      </c>
      <c r="C17" s="15">
        <v>218926</v>
      </c>
      <c r="D17" s="15"/>
      <c r="E17" s="21"/>
      <c r="F17" s="21"/>
      <c r="G17" s="16"/>
      <c r="H17" s="17"/>
      <c r="I17" s="17"/>
      <c r="J17" s="18"/>
      <c r="K17" s="18"/>
      <c r="L17" s="34"/>
      <c r="M17" s="31"/>
      <c r="N17" s="30">
        <f t="shared" si="0"/>
        <v>0</v>
      </c>
    </row>
    <row r="18" spans="1:14">
      <c r="A18" s="13">
        <v>14</v>
      </c>
      <c r="B18" s="14" t="s">
        <v>13</v>
      </c>
      <c r="C18" s="15">
        <v>97665</v>
      </c>
      <c r="D18" s="15"/>
      <c r="E18" s="21"/>
      <c r="F18" s="21"/>
      <c r="G18" s="16"/>
      <c r="H18" s="17"/>
      <c r="I18" s="17"/>
      <c r="J18" s="18"/>
      <c r="K18" s="18"/>
      <c r="L18" s="34"/>
      <c r="M18" s="31"/>
      <c r="N18" s="30">
        <f t="shared" si="0"/>
        <v>0</v>
      </c>
    </row>
    <row r="19" spans="1:14">
      <c r="A19" s="13">
        <v>15</v>
      </c>
      <c r="B19" s="14" t="s">
        <v>23</v>
      </c>
      <c r="C19" s="15">
        <v>208453</v>
      </c>
      <c r="D19" s="15"/>
      <c r="E19" s="21"/>
      <c r="F19" s="21"/>
      <c r="G19" s="16"/>
      <c r="H19" s="17"/>
      <c r="I19" s="17"/>
      <c r="J19" s="18"/>
      <c r="K19" s="18"/>
      <c r="L19" s="34"/>
      <c r="M19" s="31"/>
      <c r="N19" s="30">
        <f t="shared" si="0"/>
        <v>0</v>
      </c>
    </row>
    <row r="20" spans="1:14">
      <c r="A20" s="13">
        <v>16</v>
      </c>
      <c r="B20" s="14" t="s">
        <v>8</v>
      </c>
      <c r="C20" s="15">
        <v>94524.19</v>
      </c>
      <c r="D20" s="15"/>
      <c r="E20" s="21"/>
      <c r="F20" s="21"/>
      <c r="G20" s="16"/>
      <c r="H20" s="17"/>
      <c r="I20" s="17"/>
      <c r="J20" s="18"/>
      <c r="K20" s="18"/>
      <c r="L20" s="34"/>
      <c r="M20" s="31"/>
      <c r="N20" s="30">
        <f t="shared" si="0"/>
        <v>0</v>
      </c>
    </row>
    <row r="21" spans="1:14">
      <c r="A21" s="13">
        <v>17</v>
      </c>
      <c r="B21" s="39" t="s">
        <v>7</v>
      </c>
      <c r="C21" s="40">
        <v>150000</v>
      </c>
      <c r="D21" s="40"/>
      <c r="E21" s="41"/>
      <c r="F21" s="41"/>
      <c r="G21" s="41"/>
      <c r="H21" s="42"/>
      <c r="I21" s="42"/>
      <c r="J21" s="43"/>
      <c r="K21" s="43"/>
      <c r="L21" s="44"/>
      <c r="M21" s="45"/>
      <c r="N21" s="30">
        <f t="shared" si="0"/>
        <v>0</v>
      </c>
    </row>
    <row r="22" spans="1:14">
      <c r="A22" s="13">
        <v>18</v>
      </c>
      <c r="B22" s="39" t="s">
        <v>24</v>
      </c>
      <c r="C22" s="40">
        <v>141000</v>
      </c>
      <c r="D22" s="40"/>
      <c r="E22" s="41"/>
      <c r="F22" s="41"/>
      <c r="G22" s="41"/>
      <c r="H22" s="42"/>
      <c r="I22" s="42"/>
      <c r="J22" s="43"/>
      <c r="K22" s="43"/>
      <c r="L22" s="44"/>
      <c r="M22" s="45"/>
      <c r="N22" s="30">
        <f t="shared" si="0"/>
        <v>0</v>
      </c>
    </row>
    <row r="23" spans="1:14">
      <c r="A23" s="13">
        <v>19</v>
      </c>
      <c r="B23" s="39" t="s">
        <v>14</v>
      </c>
      <c r="C23" s="40">
        <v>164306</v>
      </c>
      <c r="D23" s="40"/>
      <c r="E23" s="41"/>
      <c r="F23" s="41"/>
      <c r="G23" s="41"/>
      <c r="H23" s="42"/>
      <c r="I23" s="42"/>
      <c r="J23" s="43"/>
      <c r="K23" s="43"/>
      <c r="L23" s="44"/>
      <c r="M23" s="45"/>
      <c r="N23" s="30">
        <f t="shared" si="0"/>
        <v>0</v>
      </c>
    </row>
    <row r="24" spans="1:14">
      <c r="A24" s="13">
        <v>20</v>
      </c>
      <c r="B24" s="39" t="s">
        <v>6</v>
      </c>
      <c r="C24" s="40">
        <v>140000</v>
      </c>
      <c r="D24" s="40"/>
      <c r="E24" s="41"/>
      <c r="F24" s="41"/>
      <c r="G24" s="41"/>
      <c r="H24" s="42"/>
      <c r="I24" s="42"/>
      <c r="J24" s="43"/>
      <c r="K24" s="43"/>
      <c r="L24" s="44"/>
      <c r="M24" s="45"/>
      <c r="N24" s="30">
        <f t="shared" si="0"/>
        <v>0</v>
      </c>
    </row>
    <row r="25" spans="1:14">
      <c r="A25" s="13">
        <v>21</v>
      </c>
      <c r="B25" s="39" t="s">
        <v>10</v>
      </c>
      <c r="C25" s="40">
        <v>253000</v>
      </c>
      <c r="D25" s="40"/>
      <c r="E25" s="41"/>
      <c r="F25" s="41"/>
      <c r="G25" s="41"/>
      <c r="H25" s="42"/>
      <c r="I25" s="42"/>
      <c r="J25" s="43"/>
      <c r="K25" s="43"/>
      <c r="L25" s="44"/>
      <c r="M25" s="45"/>
      <c r="N25" s="30">
        <f t="shared" si="0"/>
        <v>0</v>
      </c>
    </row>
    <row r="26" spans="1:14">
      <c r="A26" s="13">
        <v>22</v>
      </c>
      <c r="B26" s="39" t="s">
        <v>5</v>
      </c>
      <c r="C26" s="40">
        <v>138322.72</v>
      </c>
      <c r="D26" s="40"/>
      <c r="E26" s="41"/>
      <c r="F26" s="41"/>
      <c r="G26" s="41"/>
      <c r="H26" s="42"/>
      <c r="I26" s="42"/>
      <c r="J26" s="43"/>
      <c r="K26" s="43"/>
      <c r="L26" s="44"/>
      <c r="M26" s="45"/>
      <c r="N26" s="30">
        <f t="shared" si="0"/>
        <v>0</v>
      </c>
    </row>
    <row r="27" spans="1:14" s="4" customFormat="1" ht="16.5" thickBot="1">
      <c r="A27" s="49" t="s">
        <v>20</v>
      </c>
      <c r="B27" s="50"/>
      <c r="C27" s="46">
        <f>SUM(C5:C26)</f>
        <v>3992131.34</v>
      </c>
      <c r="D27" s="46"/>
      <c r="E27" s="46"/>
      <c r="F27" s="46"/>
      <c r="G27" s="46"/>
      <c r="H27" s="46"/>
      <c r="I27" s="42"/>
      <c r="J27" s="46"/>
      <c r="K27" s="47"/>
      <c r="L27" s="48"/>
      <c r="M27" s="45"/>
      <c r="N27" s="35">
        <f t="shared" si="0"/>
        <v>0</v>
      </c>
    </row>
    <row r="28" spans="1:14">
      <c r="I28" s="36"/>
      <c r="J28" s="23"/>
      <c r="M28" s="37"/>
      <c r="N28" s="38">
        <f t="shared" si="0"/>
        <v>0</v>
      </c>
    </row>
    <row r="29" spans="1:14" hidden="1">
      <c r="M29" s="23">
        <f>SUM(M5:M27)</f>
        <v>0</v>
      </c>
      <c r="N29" s="38">
        <f t="shared" si="0"/>
        <v>0</v>
      </c>
    </row>
    <row r="30" spans="1:14" hidden="1">
      <c r="C30" s="1"/>
      <c r="D30" s="1"/>
      <c r="E30" s="1"/>
      <c r="F30" s="1" t="s">
        <v>33</v>
      </c>
      <c r="G30" s="1">
        <f>K6+K7+K10+K11+K12+K13+K14+K18+K22+K24+K25</f>
        <v>0</v>
      </c>
    </row>
    <row r="31" spans="1:14" hidden="1">
      <c r="C31" s="1"/>
      <c r="D31" s="1"/>
      <c r="E31" s="1"/>
      <c r="F31" s="1" t="s">
        <v>34</v>
      </c>
      <c r="G31" s="1">
        <f>K5+K8+K17+K21+K23</f>
        <v>0</v>
      </c>
    </row>
    <row r="32" spans="1:14" hidden="1">
      <c r="C32" s="1"/>
      <c r="D32" s="1"/>
      <c r="E32" s="1"/>
      <c r="F32" s="1" t="s">
        <v>31</v>
      </c>
      <c r="G32" s="1">
        <f>SUM(G30:G31)</f>
        <v>0</v>
      </c>
    </row>
  </sheetData>
  <mergeCells count="2">
    <mergeCell ref="A27:B27"/>
    <mergeCell ref="A2:L2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</dc:creator>
  <cp:lastModifiedBy>ljdimitr</cp:lastModifiedBy>
  <cp:lastPrinted>2016-12-02T09:20:05Z</cp:lastPrinted>
  <dcterms:created xsi:type="dcterms:W3CDTF">2015-12-03T08:01:40Z</dcterms:created>
  <dcterms:modified xsi:type="dcterms:W3CDTF">2017-07-31T06:43:30Z</dcterms:modified>
</cp:coreProperties>
</file>